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$A$1:$O$13</definedName>
    <definedName name="_xlnm.Print_Area" localSheetId="3">$A$1:$H$17</definedName>
    <definedName name="_xlnm.Print_Area" localSheetId="4">$A$1:$F$54</definedName>
    <definedName name="_xlnm.Print_Area" localSheetId="10">$A$1:$D$9</definedName>
    <definedName name="_xlnm.Print_Area" localSheetId="0">$A$1:$P$17</definedName>
    <definedName name="_xlnm.Print_Area" localSheetId="7">$A$1:$G$7</definedName>
    <definedName name="_xlnm.Print_Area" localSheetId="1">$A$1:$D$54</definedName>
    <definedName name="_xlnm.Print_Area" localSheetId="6">$A$1:$E$31</definedName>
    <definedName name="_xlnm.Print_Area" localSheetId="5">$A$1:$E$17</definedName>
    <definedName name="_xlnm.Print_Area" localSheetId="8">$A$1:$E$16</definedName>
    <definedName name="_xlnm.Print_Area" localSheetId="9">$A$1:$B$9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<sst xmlns="http://schemas.openxmlformats.org/spreadsheetml/2006/main" count="271" uniqueCount="163">
  <si>
    <t>财政拨款预算表</t>
  </si>
  <si>
    <t>0</t>
  </si>
  <si>
    <t xml:space="preserve">  水利</t>
  </si>
  <si>
    <t/>
  </si>
  <si>
    <t>一、财政拨款</t>
  </si>
  <si>
    <t xml:space="preserve">  机关事业单位基本养老保险缴费</t>
  </si>
  <si>
    <t>一、财政拨款收入</t>
  </si>
  <si>
    <t>支出总计</t>
  </si>
  <si>
    <t>对个人和家庭的补助</t>
  </si>
  <si>
    <t xml:space="preserve">    2130314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</si>
  <si>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</si>
  <si>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</si>
  <si>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</si>
  <si>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</si>
  <si>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</si>
  <si>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</si>
  <si>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</si>
  <si>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</si>
  <si>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</si>
  <si>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</si>
  <si>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</si>
  <si>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</si>
  <si>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</si>
  <si>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</si>
  <si>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</si>
  <si>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</si>
  <si>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  其他水利支出</t>
  </si>
  <si>
    <t>农林水支出</t>
  </si>
  <si>
    <t>财务负责人签章：</t>
  </si>
  <si>
    <t>专项收入</t>
  </si>
  <si>
    <t>总计(合计)</t>
  </si>
  <si>
    <t>213</t>
  </si>
  <si>
    <t xml:space="preserve">    水利工程运行与维护</t>
  </si>
  <si>
    <t>本年支出合计</t>
  </si>
  <si>
    <t xml:space="preserve">  生活补助</t>
  </si>
  <si>
    <t>2018年部门预算表</t>
  </si>
  <si>
    <t xml:space="preserve">  其他商品和服务</t>
  </si>
  <si>
    <t>2018年基本支出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</si>
  <si>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</si>
  <si>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</si>
  <si>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</si>
  <si>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</si>
  <si>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</si>
  <si>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</si>
  <si>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填报单位：崇义县水利局</t>
  </si>
  <si>
    <t>人员经费</t>
  </si>
  <si>
    <t>编制单位：</t>
  </si>
  <si>
    <t>303</t>
  </si>
  <si>
    <t>崇义县水利局</t>
  </si>
  <si>
    <t xml:space="preserve">    水质监测</t>
  </si>
  <si>
    <t>科目名称</t>
  </si>
  <si>
    <t xml:space="preserve">    专项收入</t>
  </si>
  <si>
    <t xml:space="preserve">上缴上级支出 </t>
  </si>
  <si>
    <t xml:space="preserve">  30216</t>
  </si>
  <si>
    <t xml:space="preserve">    2130399</t>
  </si>
  <si>
    <t>收      入</t>
  </si>
  <si>
    <t xml:space="preserve">  公务用车运行维护费</t>
  </si>
  <si>
    <t>功能科目编码</t>
  </si>
  <si>
    <t xml:space="preserve">  3021101</t>
  </si>
  <si>
    <t xml:space="preserve">  3010202</t>
  </si>
  <si>
    <t xml:space="preserve">  劳务费</t>
  </si>
  <si>
    <t>七、用事业基金弥补收支差额</t>
  </si>
  <si>
    <t>310</t>
  </si>
  <si>
    <t xml:space="preserve">    行政运行（水利）</t>
  </si>
  <si>
    <t>项目</t>
  </si>
  <si>
    <t xml:space="preserve">  其他对个人和家庭补助支出</t>
  </si>
  <si>
    <t xml:space="preserve">  水费</t>
  </si>
  <si>
    <t xml:space="preserve">  30201</t>
  </si>
  <si>
    <t xml:space="preserve">  30205</t>
  </si>
  <si>
    <t xml:space="preserve">  30305</t>
  </si>
  <si>
    <t>一、本年支出</t>
  </si>
  <si>
    <t xml:space="preserve">  05</t>
  </si>
  <si>
    <t xml:space="preserve">    2080505</t>
  </si>
  <si>
    <t xml:space="preserve">  办公费</t>
  </si>
  <si>
    <t>预算数</t>
  </si>
  <si>
    <t xml:space="preserve">  3023101</t>
  </si>
  <si>
    <t>事业单位经营收入</t>
  </si>
  <si>
    <t xml:space="preserve">  津贴补贴</t>
  </si>
  <si>
    <t xml:space="preserve">    防汛</t>
  </si>
  <si>
    <t>公务接待费</t>
  </si>
  <si>
    <t>六、上级补助收入</t>
  </si>
  <si>
    <t>单位编码</t>
  </si>
  <si>
    <t xml:space="preserve">  福利费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</si>
  <si>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</si>
  <si>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</si>
  <si>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</si>
  <si>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</si>
  <si>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</si>
  <si>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</si>
  <si>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</si>
  <si>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30213</t>
  </si>
  <si>
    <t xml:space="preserve">    2130312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</si>
  <si>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</si>
  <si>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</si>
  <si>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</si>
  <si>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</si>
  <si>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</si>
  <si>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</si>
  <si>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</si>
  <si>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</si>
  <si>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</si>
  <si>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>二、事业收入</t>
  </si>
  <si>
    <t xml:space="preserve">  30103</t>
  </si>
  <si>
    <t xml:space="preserve">    2130301</t>
  </si>
  <si>
    <t>对附属单位补助支出</t>
  </si>
  <si>
    <t>**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</si>
  <si>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</si>
  <si>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</si>
  <si>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</si>
  <si>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</si>
  <si>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</si>
  <si>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</si>
  <si>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30399</t>
  </si>
  <si>
    <t xml:space="preserve">    财政拨款结转（结余）</t>
  </si>
  <si>
    <t>结转下年</t>
  </si>
  <si>
    <t>填报单位:崇义县水利局</t>
  </si>
  <si>
    <t>用事业基金弥补收支差额</t>
  </si>
  <si>
    <t xml:space="preserve">  30226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</si>
  <si>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</si>
  <si>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</si>
  <si>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</si>
  <si>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</si>
  <si>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</si>
  <si>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</si>
  <si>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</si>
  <si>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</si>
  <si>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</si>
  <si>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</si>
  <si>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</si>
  <si>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30108</t>
  </si>
  <si>
    <t xml:space="preserve">    2130306</t>
  </si>
  <si>
    <t>四、其他收入</t>
  </si>
  <si>
    <t>部门收入总表</t>
  </si>
  <si>
    <t xml:space="preserve">  03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</si>
  <si>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</si>
  <si>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</si>
  <si>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</si>
  <si>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</si>
  <si>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</si>
  <si>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</si>
  <si>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</si>
  <si>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</si>
  <si>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</si>
  <si>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</si>
  <si>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</si>
  <si>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</si>
  <si>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</si>
  <si>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防暑费（在职）</t>
  </si>
  <si>
    <t xml:space="preserve">  维修(护)费</t>
  </si>
  <si>
    <t xml:space="preserve">  其他特殊津贴补贴</t>
  </si>
  <si>
    <t xml:space="preserve">科目名称 </t>
  </si>
  <si>
    <t>制表人签章：</t>
  </si>
  <si>
    <t xml:space="preserve">  差旅费</t>
  </si>
  <si>
    <t>一般公共预算基本支出表</t>
  </si>
  <si>
    <t xml:space="preserve">  30229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</si>
  <si>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</si>
  <si>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</si>
  <si>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</si>
  <si>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</si>
  <si>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陈祥云</t>
  </si>
  <si>
    <t>钟芳明</t>
  </si>
  <si>
    <t>陈海波</t>
  </si>
  <si>
    <t>崇义县水利局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</si>
</sst>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Continuous" vertical="center"/>
    </xf>
    <xf numFmtId="4" fontId="10" fillId="0" borderId="6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1" fontId="6" fillId="0" borderId="0" xfId="0" applyNumberFormat="1" applyFont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8" width="9.16015625" style="0" customWidth="1"/>
    <col min="9" max="9" width="12.33203125" style="0" customWidth="1"/>
  </cols>
  <sheetData>
    <row r="1" spans="1:21" ht="12.75" customHeight="1">
      <c r="A1" s="1"/>
      <c r="T1" s="5"/>
      <c r="U1" s="82">
        <v>24748770</v>
      </c>
    </row>
    <row r="2" ht="42" customHeight="1">
      <c r="T2" s="5"/>
    </row>
    <row r="3" spans="1:20" ht="61.5" customHeight="1">
      <c r="A3" s="9" t="s">
        <v>35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146</v>
      </c>
      <c r="G6" s="13"/>
      <c r="H6" s="83" t="s">
        <v>3</v>
      </c>
      <c r="I6" s="25" t="s">
        <v>162</v>
      </c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30</v>
      </c>
    </row>
    <row r="10" spans="4:255" ht="24.75" customHeight="1">
      <c r="D10" s="5"/>
      <c r="F10" s="14" t="s">
        <v>111</v>
      </c>
      <c r="G10" s="6"/>
      <c r="H10" s="6"/>
      <c r="I10" s="10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46</v>
      </c>
      <c r="G13" s="6"/>
      <c r="H13" s="83" t="s">
        <v>48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119</v>
      </c>
      <c r="B17" s="11"/>
      <c r="C17" s="11"/>
      <c r="D17" s="11" t="s">
        <v>161</v>
      </c>
      <c r="E17" s="12"/>
      <c r="F17" s="11"/>
      <c r="G17" s="11" t="s">
        <v>28</v>
      </c>
      <c r="H17" s="11"/>
      <c r="I17" s="12"/>
      <c r="J17" s="11" t="s">
        <v>160</v>
      </c>
      <c r="K17" s="11"/>
      <c r="L17" s="11"/>
      <c r="M17" s="11" t="s">
        <v>151</v>
      </c>
      <c r="N17" s="11"/>
      <c r="O17" s="10" t="s">
        <v>159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38.160156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8" t="s">
        <v>83</v>
      </c>
      <c r="B2" s="68"/>
    </row>
    <row r="3" ht="17.25" customHeight="1"/>
    <row r="4" spans="1:3" ht="15.75" customHeight="1">
      <c r="A4" s="104" t="s">
        <v>50</v>
      </c>
      <c r="B4" s="104" t="s">
        <v>40</v>
      </c>
      <c r="C4" s="104" t="s">
        <v>114</v>
      </c>
    </row>
    <row r="5" spans="1:3" ht="19.5" customHeight="1">
      <c r="A5" s="105"/>
      <c r="B5" s="105"/>
      <c r="C5" s="105"/>
    </row>
    <row r="6" spans="1:3" ht="22.5" customHeight="1">
      <c r="A6" s="57" t="s">
        <v>105</v>
      </c>
      <c r="B6" s="57">
        <v>1</v>
      </c>
      <c r="C6" s="57">
        <v>2</v>
      </c>
    </row>
    <row r="7" spans="1:6" ht="27.75" customHeight="1">
      <c r="A7" s="93" t="s">
        <v>40</v>
      </c>
      <c r="B7" s="101">
        <v>4124795</v>
      </c>
      <c r="C7" s="102">
        <v>0</v>
      </c>
      <c r="F7" s="5"/>
    </row>
    <row r="8" spans="1:3" ht="27.75" customHeight="1">
      <c r="A8" s="93" t="s">
        <v>109</v>
      </c>
      <c r="B8" s="101">
        <v>453579</v>
      </c>
      <c r="C8" s="102">
        <v>0</v>
      </c>
    </row>
    <row r="9" spans="1:3" ht="27.75" customHeight="1">
      <c r="A9" s="93" t="s">
        <v>27</v>
      </c>
      <c r="B9" s="101">
        <v>3671216</v>
      </c>
      <c r="C9" s="102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G10" sqref="G10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8" t="s">
        <v>0</v>
      </c>
      <c r="B2" s="68"/>
      <c r="C2" s="68"/>
      <c r="D2" s="68"/>
    </row>
    <row r="3" ht="17.25" customHeight="1"/>
    <row r="4" spans="1:4" ht="21.75" customHeight="1">
      <c r="A4" s="117" t="s">
        <v>50</v>
      </c>
      <c r="B4" s="107" t="s">
        <v>139</v>
      </c>
      <c r="C4" s="107" t="s">
        <v>118</v>
      </c>
      <c r="D4" s="107" t="s">
        <v>145</v>
      </c>
    </row>
    <row r="5" spans="1:4" ht="47.25" customHeight="1">
      <c r="A5" s="117"/>
      <c r="B5" s="107"/>
      <c r="C5" s="107"/>
      <c r="D5" s="107"/>
    </row>
    <row r="6" spans="1:4" ht="22.5" customHeight="1">
      <c r="A6" s="57" t="s">
        <v>105</v>
      </c>
      <c r="B6" s="57">
        <v>1</v>
      </c>
      <c r="C6" s="67">
        <v>2</v>
      </c>
      <c r="D6" s="67">
        <v>3</v>
      </c>
    </row>
    <row r="7" spans="1:4" ht="27.75" customHeight="1">
      <c r="A7" s="93" t="s">
        <v>40</v>
      </c>
      <c r="B7" s="101">
        <v>4124795</v>
      </c>
      <c r="C7" s="102">
        <v>4124795</v>
      </c>
      <c r="D7" s="103">
        <v>0</v>
      </c>
    </row>
    <row r="8" spans="1:4" ht="27.75" customHeight="1">
      <c r="A8" s="93" t="s">
        <v>109</v>
      </c>
      <c r="B8" s="101">
        <v>453579</v>
      </c>
      <c r="C8" s="102">
        <v>453579</v>
      </c>
      <c r="D8" s="103">
        <v>0</v>
      </c>
    </row>
    <row r="9" spans="1:4" ht="27.75" customHeight="1">
      <c r="A9" s="93" t="s">
        <v>27</v>
      </c>
      <c r="B9" s="101">
        <v>3671216</v>
      </c>
      <c r="C9" s="102">
        <v>3671216</v>
      </c>
      <c r="D9" s="103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1">
      <selection activeCell="A20" sqref="A20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24</v>
      </c>
      <c r="B2" s="28"/>
      <c r="C2" s="28"/>
      <c r="D2" s="28"/>
    </row>
    <row r="3" spans="1:4" ht="17.25" customHeight="1">
      <c r="A3" s="88" t="s">
        <v>44</v>
      </c>
      <c r="D3" s="21" t="s">
        <v>12</v>
      </c>
    </row>
    <row r="4" spans="1:4" ht="17.25" customHeight="1">
      <c r="A4" s="73" t="s">
        <v>55</v>
      </c>
      <c r="B4" s="40"/>
      <c r="C4" s="42" t="s">
        <v>144</v>
      </c>
      <c r="D4" s="43"/>
    </row>
    <row r="5" spans="1:4" ht="17.25" customHeight="1">
      <c r="A5" s="22" t="s">
        <v>64</v>
      </c>
      <c r="B5" s="50" t="s">
        <v>74</v>
      </c>
      <c r="C5" s="41" t="s">
        <v>143</v>
      </c>
      <c r="D5" s="41" t="s">
        <v>74</v>
      </c>
    </row>
    <row r="6" spans="1:4" ht="17.25" customHeight="1">
      <c r="A6" s="71" t="s">
        <v>4</v>
      </c>
      <c r="B6" s="84">
        <v>4124795</v>
      </c>
      <c r="C6" s="72" t="str">
        <f>'支出总表（引用）'!A7</f>
        <v>合计</v>
      </c>
      <c r="D6" s="80">
        <f>'支出总表（引用）'!B7</f>
        <v>4124795</v>
      </c>
    </row>
    <row r="7" spans="1:4" ht="17.25" customHeight="1">
      <c r="A7" s="71" t="s">
        <v>10</v>
      </c>
      <c r="B7" s="86">
        <v>4124795</v>
      </c>
      <c r="C7" s="72" t="str">
        <f>'支出总表（引用）'!A8</f>
        <v>社会保障和就业支出</v>
      </c>
      <c r="D7" s="80">
        <f>'支出总表（引用）'!B8</f>
        <v>453579</v>
      </c>
    </row>
    <row r="8" spans="1:4" ht="17.25" customHeight="1">
      <c r="A8" s="71" t="s">
        <v>51</v>
      </c>
      <c r="B8" s="87">
        <v>0</v>
      </c>
      <c r="C8" s="72" t="str">
        <f>'支出总表（引用）'!A9</f>
        <v>农林水支出</v>
      </c>
      <c r="D8" s="80">
        <f>'支出总表（引用）'!B9</f>
        <v>3671216</v>
      </c>
    </row>
    <row r="9" spans="1:4" ht="17.25" customHeight="1">
      <c r="A9" s="71" t="s">
        <v>19</v>
      </c>
      <c r="B9" s="84">
        <v>0</v>
      </c>
      <c r="C9" s="72">
        <f>'支出总表（引用）'!A10</f>
        <v>0</v>
      </c>
      <c r="D9" s="80">
        <f>'支出总表（引用）'!B10</f>
        <v>0</v>
      </c>
    </row>
    <row r="10" spans="1:4" ht="17.25" customHeight="1">
      <c r="A10" s="71" t="s">
        <v>23</v>
      </c>
      <c r="B10" s="84">
        <v>0</v>
      </c>
      <c r="C10" s="72">
        <f>'支出总表（引用）'!A11</f>
        <v>0</v>
      </c>
      <c r="D10" s="80">
        <f>'支出总表（引用）'!B11</f>
        <v>0</v>
      </c>
    </row>
    <row r="11" spans="1:4" ht="17.25" customHeight="1">
      <c r="A11" s="71" t="s">
        <v>101</v>
      </c>
      <c r="B11" s="84">
        <v>0</v>
      </c>
      <c r="C11" s="72">
        <f>'支出总表（引用）'!A12</f>
        <v>0</v>
      </c>
      <c r="D11" s="80">
        <f>'支出总表（引用）'!B12</f>
        <v>0</v>
      </c>
    </row>
    <row r="12" spans="1:4" ht="17.25" customHeight="1">
      <c r="A12" s="71" t="s">
        <v>100</v>
      </c>
      <c r="B12" s="84">
        <v>0</v>
      </c>
      <c r="C12" s="72">
        <f>'支出总表（引用）'!A13</f>
        <v>0</v>
      </c>
      <c r="D12" s="80">
        <f>'支出总表（引用）'!B13</f>
        <v>0</v>
      </c>
    </row>
    <row r="13" spans="1:4" ht="17.25" customHeight="1">
      <c r="A13" s="71" t="s">
        <v>131</v>
      </c>
      <c r="B13" s="86">
        <v>0</v>
      </c>
      <c r="C13" s="72">
        <f>'支出总表（引用）'!A14</f>
        <v>0</v>
      </c>
      <c r="D13" s="80">
        <f>'支出总表（引用）'!B14</f>
        <v>0</v>
      </c>
    </row>
    <row r="14" spans="1:4" ht="17.25" customHeight="1">
      <c r="A14" s="71" t="s">
        <v>22</v>
      </c>
      <c r="B14" s="85">
        <v>0</v>
      </c>
      <c r="C14" s="72">
        <f>'支出总表（引用）'!A15</f>
        <v>0</v>
      </c>
      <c r="D14" s="80">
        <f>'支出总表（引用）'!B15</f>
        <v>0</v>
      </c>
    </row>
    <row r="15" spans="1:4" ht="17.25" customHeight="1">
      <c r="A15" s="71" t="s">
        <v>80</v>
      </c>
      <c r="B15" s="85">
        <v>0</v>
      </c>
      <c r="C15" s="72">
        <f>'支出总表（引用）'!A16</f>
        <v>0</v>
      </c>
      <c r="D15" s="80">
        <f>'支出总表（引用）'!B16</f>
        <v>0</v>
      </c>
    </row>
    <row r="16" spans="1:4" ht="17.25" customHeight="1">
      <c r="A16" s="37" t="s">
        <v>38</v>
      </c>
      <c r="B16" s="76">
        <f>SUM(B6,B11,B12,B13,B14,B15)</f>
        <v>4124795</v>
      </c>
      <c r="C16" s="37" t="s">
        <v>33</v>
      </c>
      <c r="D16" s="81">
        <f>'支出总表（引用）'!B7</f>
        <v>4124795</v>
      </c>
    </row>
    <row r="17" spans="1:7" ht="17.25" customHeight="1">
      <c r="A17" s="71" t="s">
        <v>61</v>
      </c>
      <c r="B17" s="84">
        <v>0</v>
      </c>
      <c r="C17" s="74" t="s">
        <v>114</v>
      </c>
      <c r="D17" s="80">
        <f>'支出总表（引用）'!C7</f>
        <v>0</v>
      </c>
      <c r="G17" s="5"/>
    </row>
    <row r="18" spans="1:4" ht="17.25" customHeight="1">
      <c r="A18" s="71" t="s">
        <v>93</v>
      </c>
      <c r="B18" s="84">
        <v>0</v>
      </c>
      <c r="C18" s="75"/>
      <c r="D18" s="81"/>
    </row>
    <row r="19" spans="1:4" ht="17.25" customHeight="1">
      <c r="A19" s="71" t="s">
        <v>113</v>
      </c>
      <c r="B19" s="84">
        <v>0</v>
      </c>
      <c r="C19" s="75"/>
      <c r="D19" s="81"/>
    </row>
    <row r="20" spans="1:4" ht="17.25" customHeight="1">
      <c r="A20" s="71" t="s">
        <v>84</v>
      </c>
      <c r="B20" s="86">
        <v>0</v>
      </c>
      <c r="C20" s="75"/>
      <c r="D20" s="81"/>
    </row>
    <row r="21" spans="1:4" ht="17.25" customHeight="1">
      <c r="A21" s="37" t="s">
        <v>17</v>
      </c>
      <c r="B21" s="77">
        <f>SUM(B16,B17,B18)</f>
        <v>4124795</v>
      </c>
      <c r="C21" s="37" t="s">
        <v>7</v>
      </c>
      <c r="D21" s="81">
        <f>SUM(D16,D17)</f>
        <v>4124795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2" t="s">
        <v>132</v>
      </c>
      <c r="B2" s="7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94" t="s">
        <v>44</v>
      </c>
      <c r="O3" s="29" t="s">
        <v>12</v>
      </c>
    </row>
    <row r="4" spans="1:15" ht="17.25" customHeight="1">
      <c r="A4" s="107" t="s">
        <v>57</v>
      </c>
      <c r="B4" s="107" t="s">
        <v>140</v>
      </c>
      <c r="C4" s="109" t="s">
        <v>40</v>
      </c>
      <c r="D4" s="53" t="s">
        <v>139</v>
      </c>
      <c r="E4" s="54"/>
      <c r="F4" s="54"/>
      <c r="G4" s="54"/>
      <c r="H4" s="54"/>
      <c r="I4" s="108" t="s">
        <v>142</v>
      </c>
      <c r="J4" s="108" t="s">
        <v>76</v>
      </c>
      <c r="K4" s="108" t="s">
        <v>99</v>
      </c>
      <c r="L4" s="108" t="s">
        <v>43</v>
      </c>
      <c r="M4" s="108" t="s">
        <v>18</v>
      </c>
      <c r="N4" s="108" t="s">
        <v>116</v>
      </c>
      <c r="O4" s="107" t="s">
        <v>25</v>
      </c>
    </row>
    <row r="5" spans="1:15" ht="58.5" customHeight="1">
      <c r="A5" s="107"/>
      <c r="B5" s="107"/>
      <c r="C5" s="110"/>
      <c r="D5" s="59" t="s">
        <v>87</v>
      </c>
      <c r="E5" s="60" t="s">
        <v>138</v>
      </c>
      <c r="F5" s="55" t="s">
        <v>29</v>
      </c>
      <c r="G5" s="55" t="s">
        <v>128</v>
      </c>
      <c r="H5" s="61" t="s">
        <v>88</v>
      </c>
      <c r="I5" s="108"/>
      <c r="J5" s="108"/>
      <c r="K5" s="108"/>
      <c r="L5" s="108"/>
      <c r="M5" s="108"/>
      <c r="N5" s="108"/>
      <c r="O5" s="107"/>
    </row>
    <row r="6" spans="1:15" ht="21" customHeight="1">
      <c r="A6" s="56" t="s">
        <v>105</v>
      </c>
      <c r="B6" s="56" t="s">
        <v>105</v>
      </c>
      <c r="C6" s="58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7" ht="25.5" customHeight="1">
      <c r="A7" s="93"/>
      <c r="B7" s="93" t="s">
        <v>40</v>
      </c>
      <c r="C7" s="89">
        <v>4124795</v>
      </c>
      <c r="D7" s="89">
        <v>4124795</v>
      </c>
      <c r="E7" s="91">
        <v>4124795</v>
      </c>
      <c r="F7" s="90">
        <v>0</v>
      </c>
      <c r="G7" s="89">
        <v>0</v>
      </c>
      <c r="H7" s="89">
        <v>0</v>
      </c>
      <c r="I7" s="89">
        <v>0</v>
      </c>
      <c r="J7" s="89">
        <v>0</v>
      </c>
      <c r="K7" s="91">
        <v>0</v>
      </c>
      <c r="L7" s="92">
        <v>0</v>
      </c>
      <c r="M7" s="90">
        <v>0</v>
      </c>
      <c r="N7" s="89">
        <v>0</v>
      </c>
      <c r="O7" s="91">
        <v>0</v>
      </c>
      <c r="P7" s="5"/>
      <c r="Q7" s="5"/>
    </row>
    <row r="8" spans="1:16" ht="25.5" customHeight="1">
      <c r="A8" s="93" t="s">
        <v>42</v>
      </c>
      <c r="B8" s="93" t="s">
        <v>109</v>
      </c>
      <c r="C8" s="89">
        <v>453579</v>
      </c>
      <c r="D8" s="89">
        <v>453579</v>
      </c>
      <c r="E8" s="91">
        <v>453579</v>
      </c>
      <c r="F8" s="90">
        <v>0</v>
      </c>
      <c r="G8" s="89">
        <v>0</v>
      </c>
      <c r="H8" s="89">
        <v>0</v>
      </c>
      <c r="I8" s="89">
        <v>0</v>
      </c>
      <c r="J8" s="89">
        <v>0</v>
      </c>
      <c r="K8" s="91">
        <v>0</v>
      </c>
      <c r="L8" s="92">
        <v>0</v>
      </c>
      <c r="M8" s="90">
        <v>0</v>
      </c>
      <c r="N8" s="89">
        <v>0</v>
      </c>
      <c r="O8" s="91">
        <v>0</v>
      </c>
      <c r="P8" s="5"/>
    </row>
    <row r="9" spans="1:15" ht="25.5" customHeight="1">
      <c r="A9" s="93" t="s">
        <v>71</v>
      </c>
      <c r="B9" s="93" t="s">
        <v>95</v>
      </c>
      <c r="C9" s="89">
        <v>453579</v>
      </c>
      <c r="D9" s="89">
        <v>453579</v>
      </c>
      <c r="E9" s="91">
        <v>453579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91">
        <v>0</v>
      </c>
      <c r="L9" s="92">
        <v>0</v>
      </c>
      <c r="M9" s="90">
        <v>0</v>
      </c>
      <c r="N9" s="89">
        <v>0</v>
      </c>
      <c r="O9" s="91">
        <v>0</v>
      </c>
    </row>
    <row r="10" spans="1:15" ht="25.5" customHeight="1">
      <c r="A10" s="93" t="s">
        <v>72</v>
      </c>
      <c r="B10" s="93" t="s">
        <v>41</v>
      </c>
      <c r="C10" s="89">
        <v>453579</v>
      </c>
      <c r="D10" s="89">
        <v>453579</v>
      </c>
      <c r="E10" s="91">
        <v>453579</v>
      </c>
      <c r="F10" s="90">
        <v>0</v>
      </c>
      <c r="G10" s="89">
        <v>0</v>
      </c>
      <c r="H10" s="89">
        <v>0</v>
      </c>
      <c r="I10" s="89">
        <v>0</v>
      </c>
      <c r="J10" s="89">
        <v>0</v>
      </c>
      <c r="K10" s="91">
        <v>0</v>
      </c>
      <c r="L10" s="92">
        <v>0</v>
      </c>
      <c r="M10" s="90">
        <v>0</v>
      </c>
      <c r="N10" s="89">
        <v>0</v>
      </c>
      <c r="O10" s="91">
        <v>0</v>
      </c>
    </row>
    <row r="11" spans="1:15" ht="25.5" customHeight="1">
      <c r="A11" s="93" t="s">
        <v>31</v>
      </c>
      <c r="B11" s="93" t="s">
        <v>27</v>
      </c>
      <c r="C11" s="89">
        <v>3671216</v>
      </c>
      <c r="D11" s="89">
        <v>3671216</v>
      </c>
      <c r="E11" s="91">
        <v>3671216</v>
      </c>
      <c r="F11" s="90">
        <v>0</v>
      </c>
      <c r="G11" s="89">
        <v>0</v>
      </c>
      <c r="H11" s="89">
        <v>0</v>
      </c>
      <c r="I11" s="89">
        <v>0</v>
      </c>
      <c r="J11" s="89">
        <v>0</v>
      </c>
      <c r="K11" s="91">
        <v>0</v>
      </c>
      <c r="L11" s="92">
        <v>0</v>
      </c>
      <c r="M11" s="90">
        <v>0</v>
      </c>
      <c r="N11" s="89">
        <v>0</v>
      </c>
      <c r="O11" s="91">
        <v>0</v>
      </c>
    </row>
    <row r="12" spans="1:15" ht="25.5" customHeight="1">
      <c r="A12" s="93" t="s">
        <v>133</v>
      </c>
      <c r="B12" s="93" t="s">
        <v>2</v>
      </c>
      <c r="C12" s="89">
        <v>3671216</v>
      </c>
      <c r="D12" s="89">
        <v>3671216</v>
      </c>
      <c r="E12" s="91">
        <v>3671216</v>
      </c>
      <c r="F12" s="90">
        <v>0</v>
      </c>
      <c r="G12" s="89">
        <v>0</v>
      </c>
      <c r="H12" s="89">
        <v>0</v>
      </c>
      <c r="I12" s="89">
        <v>0</v>
      </c>
      <c r="J12" s="89">
        <v>0</v>
      </c>
      <c r="K12" s="91">
        <v>0</v>
      </c>
      <c r="L12" s="92">
        <v>0</v>
      </c>
      <c r="M12" s="90">
        <v>0</v>
      </c>
      <c r="N12" s="89">
        <v>0</v>
      </c>
      <c r="O12" s="91">
        <v>0</v>
      </c>
    </row>
    <row r="13" spans="1:15" ht="25.5" customHeight="1">
      <c r="A13" s="93" t="s">
        <v>103</v>
      </c>
      <c r="B13" s="93" t="s">
        <v>63</v>
      </c>
      <c r="C13" s="89">
        <v>3671216</v>
      </c>
      <c r="D13" s="89">
        <v>3671216</v>
      </c>
      <c r="E13" s="91">
        <v>3671216</v>
      </c>
      <c r="F13" s="90">
        <v>0</v>
      </c>
      <c r="G13" s="89">
        <v>0</v>
      </c>
      <c r="H13" s="89">
        <v>0</v>
      </c>
      <c r="I13" s="89">
        <v>0</v>
      </c>
      <c r="J13" s="89">
        <v>0</v>
      </c>
      <c r="K13" s="91">
        <v>0</v>
      </c>
      <c r="L13" s="92">
        <v>0</v>
      </c>
      <c r="M13" s="90">
        <v>0</v>
      </c>
      <c r="N13" s="89">
        <v>0</v>
      </c>
      <c r="O13" s="91">
        <v>0</v>
      </c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122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88" t="s">
        <v>44</v>
      </c>
      <c r="B3" s="19"/>
      <c r="C3" s="15"/>
      <c r="D3" s="15"/>
      <c r="E3" s="15"/>
      <c r="F3" s="15"/>
      <c r="G3" s="15"/>
      <c r="H3" s="16" t="s">
        <v>12</v>
      </c>
      <c r="I3" s="15"/>
      <c r="J3" s="15"/>
    </row>
    <row r="4" spans="1:10" ht="21" customHeight="1">
      <c r="A4" s="20" t="s">
        <v>121</v>
      </c>
      <c r="B4" s="20"/>
      <c r="C4" s="111" t="s">
        <v>40</v>
      </c>
      <c r="D4" s="114" t="s">
        <v>14</v>
      </c>
      <c r="E4" s="115" t="s">
        <v>98</v>
      </c>
      <c r="F4" s="113" t="s">
        <v>134</v>
      </c>
      <c r="G4" s="107" t="s">
        <v>52</v>
      </c>
      <c r="H4" s="112" t="s">
        <v>104</v>
      </c>
      <c r="I4" s="15"/>
      <c r="J4" s="15"/>
    </row>
    <row r="5" spans="1:10" ht="21" customHeight="1">
      <c r="A5" s="18" t="s">
        <v>156</v>
      </c>
      <c r="B5" s="22" t="s">
        <v>150</v>
      </c>
      <c r="C5" s="111"/>
      <c r="D5" s="114"/>
      <c r="E5" s="115"/>
      <c r="F5" s="113"/>
      <c r="G5" s="107"/>
      <c r="H5" s="112"/>
      <c r="I5" s="15"/>
      <c r="J5" s="15"/>
    </row>
    <row r="6" spans="1:10" ht="21" customHeight="1">
      <c r="A6" s="17" t="s">
        <v>105</v>
      </c>
      <c r="B6" s="17" t="s">
        <v>105</v>
      </c>
      <c r="C6" s="17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15"/>
      <c r="J6" s="15"/>
    </row>
    <row r="7" spans="1:10" ht="18.75" customHeight="1">
      <c r="A7" s="97"/>
      <c r="B7" s="97" t="s">
        <v>40</v>
      </c>
      <c r="C7" s="95">
        <v>4124795</v>
      </c>
      <c r="D7" s="95">
        <v>3649795</v>
      </c>
      <c r="E7" s="95">
        <v>475000</v>
      </c>
      <c r="F7" s="86">
        <v>0</v>
      </c>
      <c r="G7" s="96">
        <v>0</v>
      </c>
      <c r="H7" s="96">
        <v>0</v>
      </c>
      <c r="I7" s="19"/>
      <c r="J7" s="15"/>
    </row>
    <row r="8" spans="1:10" ht="18.75" customHeight="1">
      <c r="A8" s="97" t="s">
        <v>42</v>
      </c>
      <c r="B8" s="97" t="s">
        <v>109</v>
      </c>
      <c r="C8" s="95">
        <v>453579</v>
      </c>
      <c r="D8" s="95">
        <v>453579</v>
      </c>
      <c r="E8" s="95">
        <v>0</v>
      </c>
      <c r="F8" s="86">
        <v>0</v>
      </c>
      <c r="G8" s="96">
        <v>0</v>
      </c>
      <c r="H8" s="96">
        <v>0</v>
      </c>
      <c r="I8" s="19"/>
      <c r="J8" s="19"/>
    </row>
    <row r="9" spans="1:10" ht="18.75" customHeight="1">
      <c r="A9" s="97" t="s">
        <v>71</v>
      </c>
      <c r="B9" s="97" t="s">
        <v>95</v>
      </c>
      <c r="C9" s="95">
        <v>453579</v>
      </c>
      <c r="D9" s="95">
        <v>453579</v>
      </c>
      <c r="E9" s="95">
        <v>0</v>
      </c>
      <c r="F9" s="86">
        <v>0</v>
      </c>
      <c r="G9" s="96">
        <v>0</v>
      </c>
      <c r="H9" s="96">
        <v>0</v>
      </c>
      <c r="I9" s="19"/>
      <c r="J9" s="19"/>
    </row>
    <row r="10" spans="1:10" ht="18.75" customHeight="1">
      <c r="A10" s="97" t="s">
        <v>72</v>
      </c>
      <c r="B10" s="97" t="s">
        <v>41</v>
      </c>
      <c r="C10" s="95">
        <v>453579</v>
      </c>
      <c r="D10" s="95">
        <v>453579</v>
      </c>
      <c r="E10" s="95">
        <v>0</v>
      </c>
      <c r="F10" s="86">
        <v>0</v>
      </c>
      <c r="G10" s="96">
        <v>0</v>
      </c>
      <c r="H10" s="96">
        <v>0</v>
      </c>
      <c r="I10" s="19"/>
      <c r="J10" s="15"/>
    </row>
    <row r="11" spans="1:10" ht="18.75" customHeight="1">
      <c r="A11" s="97" t="s">
        <v>31</v>
      </c>
      <c r="B11" s="97" t="s">
        <v>27</v>
      </c>
      <c r="C11" s="95">
        <v>3671216</v>
      </c>
      <c r="D11" s="95">
        <v>3196216</v>
      </c>
      <c r="E11" s="95">
        <v>475000</v>
      </c>
      <c r="F11" s="86">
        <v>0</v>
      </c>
      <c r="G11" s="96">
        <v>0</v>
      </c>
      <c r="H11" s="96">
        <v>0</v>
      </c>
      <c r="I11" s="15"/>
      <c r="J11" s="15"/>
    </row>
    <row r="12" spans="1:10" ht="18.75" customHeight="1">
      <c r="A12" s="97" t="s">
        <v>133</v>
      </c>
      <c r="B12" s="97" t="s">
        <v>2</v>
      </c>
      <c r="C12" s="95">
        <v>3671216</v>
      </c>
      <c r="D12" s="95">
        <v>3196216</v>
      </c>
      <c r="E12" s="95">
        <v>475000</v>
      </c>
      <c r="F12" s="86">
        <v>0</v>
      </c>
      <c r="G12" s="96">
        <v>0</v>
      </c>
      <c r="H12" s="96">
        <v>0</v>
      </c>
      <c r="I12" s="15"/>
      <c r="J12" s="15"/>
    </row>
    <row r="13" spans="1:10" ht="18.75" customHeight="1">
      <c r="A13" s="97" t="s">
        <v>103</v>
      </c>
      <c r="B13" s="97" t="s">
        <v>63</v>
      </c>
      <c r="C13" s="95">
        <v>3196216</v>
      </c>
      <c r="D13" s="95">
        <v>3196216</v>
      </c>
      <c r="E13" s="95">
        <v>0</v>
      </c>
      <c r="F13" s="86">
        <v>0</v>
      </c>
      <c r="G13" s="96">
        <v>0</v>
      </c>
      <c r="H13" s="96">
        <v>0</v>
      </c>
      <c r="I13" s="15"/>
      <c r="J13" s="15"/>
    </row>
    <row r="14" spans="1:10" ht="18.75" customHeight="1">
      <c r="A14" s="97" t="s">
        <v>130</v>
      </c>
      <c r="B14" s="97" t="s">
        <v>32</v>
      </c>
      <c r="C14" s="95">
        <v>65000</v>
      </c>
      <c r="D14" s="95">
        <v>0</v>
      </c>
      <c r="E14" s="95">
        <v>65000</v>
      </c>
      <c r="F14" s="86">
        <v>0</v>
      </c>
      <c r="G14" s="96">
        <v>0</v>
      </c>
      <c r="H14" s="96">
        <v>0</v>
      </c>
      <c r="I14" s="15"/>
      <c r="J14" s="15"/>
    </row>
    <row r="15" spans="1:10" ht="18.75" customHeight="1">
      <c r="A15" s="97" t="s">
        <v>91</v>
      </c>
      <c r="B15" s="97" t="s">
        <v>49</v>
      </c>
      <c r="C15" s="95">
        <v>50000</v>
      </c>
      <c r="D15" s="95">
        <v>0</v>
      </c>
      <c r="E15" s="95">
        <v>50000</v>
      </c>
      <c r="F15" s="86">
        <v>0</v>
      </c>
      <c r="G15" s="96">
        <v>0</v>
      </c>
      <c r="H15" s="96">
        <v>0</v>
      </c>
      <c r="I15" s="15"/>
      <c r="J15" s="15"/>
    </row>
    <row r="16" spans="1:10" ht="18.75" customHeight="1">
      <c r="A16" s="97" t="s">
        <v>9</v>
      </c>
      <c r="B16" s="97" t="s">
        <v>78</v>
      </c>
      <c r="C16" s="95">
        <v>200000</v>
      </c>
      <c r="D16" s="95">
        <v>0</v>
      </c>
      <c r="E16" s="95">
        <v>200000</v>
      </c>
      <c r="F16" s="86">
        <v>0</v>
      </c>
      <c r="G16" s="96">
        <v>0</v>
      </c>
      <c r="H16" s="96">
        <v>0</v>
      </c>
      <c r="I16" s="15"/>
      <c r="J16" s="15"/>
    </row>
    <row r="17" spans="1:8" ht="18.75" customHeight="1">
      <c r="A17" s="97" t="s">
        <v>54</v>
      </c>
      <c r="B17" s="97" t="s">
        <v>26</v>
      </c>
      <c r="C17" s="95">
        <v>160000</v>
      </c>
      <c r="D17" s="95">
        <v>0</v>
      </c>
      <c r="E17" s="95">
        <v>160000</v>
      </c>
      <c r="F17" s="86">
        <v>0</v>
      </c>
      <c r="G17" s="96">
        <v>0</v>
      </c>
      <c r="H17" s="96">
        <v>0</v>
      </c>
    </row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workbookViewId="0" topLeftCell="A1">
      <selection activeCell="B19" sqref="B19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21</v>
      </c>
      <c r="B2" s="28"/>
      <c r="C2" s="28"/>
      <c r="D2" s="28"/>
      <c r="E2" s="28"/>
      <c r="F2" s="28"/>
      <c r="G2" s="19"/>
    </row>
    <row r="3" spans="1:7" ht="17.25" customHeight="1">
      <c r="A3" s="88" t="s">
        <v>44</v>
      </c>
      <c r="B3" s="19"/>
      <c r="C3" s="19"/>
      <c r="D3" s="19"/>
      <c r="E3" s="19"/>
      <c r="F3" s="21" t="s">
        <v>12</v>
      </c>
      <c r="G3" s="19"/>
    </row>
    <row r="4" spans="1:7" ht="17.25" customHeight="1">
      <c r="A4" s="73" t="s">
        <v>55</v>
      </c>
      <c r="B4" s="40"/>
      <c r="C4" s="42" t="s">
        <v>144</v>
      </c>
      <c r="D4" s="45"/>
      <c r="E4" s="45"/>
      <c r="F4" s="43"/>
      <c r="G4" s="19"/>
    </row>
    <row r="5" spans="1:7" ht="17.25" customHeight="1">
      <c r="A5" s="22" t="s">
        <v>64</v>
      </c>
      <c r="B5" s="50" t="s">
        <v>74</v>
      </c>
      <c r="C5" s="41" t="s">
        <v>143</v>
      </c>
      <c r="D5" s="41" t="s">
        <v>40</v>
      </c>
      <c r="E5" s="41" t="s">
        <v>118</v>
      </c>
      <c r="F5" s="41" t="s">
        <v>145</v>
      </c>
      <c r="G5" s="19"/>
    </row>
    <row r="6" spans="1:7" ht="17.25" customHeight="1">
      <c r="A6" s="71" t="s">
        <v>6</v>
      </c>
      <c r="B6" s="84">
        <v>4124795</v>
      </c>
      <c r="C6" s="72" t="s">
        <v>70</v>
      </c>
      <c r="D6" s="78">
        <f>'财拨总表（引用）'!B7</f>
        <v>4124795</v>
      </c>
      <c r="E6" s="69">
        <f>'财拨总表（引用）'!C7</f>
        <v>4124795</v>
      </c>
      <c r="F6" s="78">
        <f>'财拨总表（引用）'!D7</f>
        <v>0</v>
      </c>
      <c r="G6" s="19"/>
    </row>
    <row r="7" spans="1:7" ht="17.25" customHeight="1">
      <c r="A7" s="71" t="s">
        <v>10</v>
      </c>
      <c r="B7" s="86">
        <v>4124795</v>
      </c>
      <c r="C7" s="72" t="str">
        <f>'财拨总表（引用）'!A8</f>
        <v>社会保障和就业支出</v>
      </c>
      <c r="D7" s="79">
        <f>'财拨总表（引用）'!B8</f>
        <v>453579</v>
      </c>
      <c r="E7" s="36">
        <f>'财拨总表（引用）'!C8</f>
        <v>453579</v>
      </c>
      <c r="F7" s="79">
        <f>'财拨总表（引用）'!D8</f>
        <v>0</v>
      </c>
      <c r="G7" s="19"/>
    </row>
    <row r="8" spans="1:7" ht="17.25" customHeight="1">
      <c r="A8" s="71" t="s">
        <v>51</v>
      </c>
      <c r="B8" s="87">
        <v>0</v>
      </c>
      <c r="C8" s="72" t="str">
        <f>'财拨总表（引用）'!A9</f>
        <v>农林水支出</v>
      </c>
      <c r="D8" s="79">
        <f>'财拨总表（引用）'!B9</f>
        <v>3671216</v>
      </c>
      <c r="E8" s="36">
        <f>'财拨总表（引用）'!C9</f>
        <v>3671216</v>
      </c>
      <c r="F8" s="79">
        <f>'财拨总表（引用）'!D9</f>
        <v>0</v>
      </c>
      <c r="G8" s="19"/>
    </row>
    <row r="9" spans="1:7" ht="17.25" customHeight="1">
      <c r="A9" s="71" t="s">
        <v>19</v>
      </c>
      <c r="B9" s="84">
        <v>0</v>
      </c>
      <c r="C9" s="72">
        <f>'财拨总表（引用）'!A10</f>
        <v>0</v>
      </c>
      <c r="D9" s="79">
        <f>'财拨总表（引用）'!B10</f>
        <v>0</v>
      </c>
      <c r="E9" s="36">
        <f>'财拨总表（引用）'!C10</f>
        <v>0</v>
      </c>
      <c r="F9" s="79">
        <f>'财拨总表（引用）'!D10</f>
        <v>0</v>
      </c>
      <c r="G9" s="19"/>
    </row>
    <row r="10" spans="1:7" ht="17.25" customHeight="1">
      <c r="A10" s="71" t="s">
        <v>23</v>
      </c>
      <c r="B10" s="86">
        <v>0</v>
      </c>
      <c r="C10" s="72">
        <f>'财拨总表（引用）'!A11</f>
        <v>0</v>
      </c>
      <c r="D10" s="79">
        <f>'财拨总表（引用）'!B11</f>
        <v>0</v>
      </c>
      <c r="E10" s="36">
        <f>'财拨总表（引用）'!C11</f>
        <v>0</v>
      </c>
      <c r="F10" s="79">
        <f>'财拨总表（引用）'!D11</f>
        <v>0</v>
      </c>
      <c r="G10" s="19"/>
    </row>
    <row r="11" spans="1:7" ht="17.25" customHeight="1">
      <c r="A11" s="37" t="s">
        <v>17</v>
      </c>
      <c r="B11" s="78">
        <f>B6</f>
        <v>4124795</v>
      </c>
      <c r="C11" s="37" t="s">
        <v>7</v>
      </c>
      <c r="D11" s="78">
        <f>'财拨总表（引用）'!B7</f>
        <v>4124795</v>
      </c>
      <c r="E11" s="69">
        <f>'财拨总表（引用）'!C7</f>
        <v>4124795</v>
      </c>
      <c r="F11" s="78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4" t="s">
        <v>1</v>
      </c>
    </row>
    <row r="78" ht="12.75" customHeight="1">
      <c r="Z78" s="5"/>
    </row>
    <row r="79" spans="23:26" ht="12.75" customHeight="1">
      <c r="W79" s="5"/>
      <c r="X79" s="5"/>
      <c r="Y79" s="5"/>
      <c r="Z79" s="64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15</v>
      </c>
      <c r="B2" s="48"/>
      <c r="C2" s="48"/>
      <c r="D2" s="48"/>
      <c r="E2" s="48"/>
      <c r="F2" s="49"/>
      <c r="G2" s="49"/>
    </row>
    <row r="3" spans="1:7" ht="21" customHeight="1">
      <c r="A3" s="88" t="s">
        <v>44</v>
      </c>
      <c r="B3" s="19"/>
      <c r="C3" s="19"/>
      <c r="D3" s="19"/>
      <c r="E3" s="21" t="s">
        <v>12</v>
      </c>
      <c r="F3" s="19"/>
      <c r="G3" s="19"/>
    </row>
    <row r="4" spans="1:7" ht="17.25" customHeight="1">
      <c r="A4" s="20" t="s">
        <v>121</v>
      </c>
      <c r="B4" s="42"/>
      <c r="C4" s="42" t="s">
        <v>136</v>
      </c>
      <c r="D4" s="45"/>
      <c r="E4" s="43"/>
      <c r="F4" s="19"/>
      <c r="G4" s="19"/>
    </row>
    <row r="5" spans="1:7" ht="21" customHeight="1">
      <c r="A5" s="22" t="s">
        <v>156</v>
      </c>
      <c r="B5" s="46" t="s">
        <v>150</v>
      </c>
      <c r="C5" s="47" t="s">
        <v>40</v>
      </c>
      <c r="D5" s="47" t="s">
        <v>14</v>
      </c>
      <c r="E5" s="47" t="s">
        <v>98</v>
      </c>
      <c r="F5" s="19"/>
      <c r="G5" s="19"/>
    </row>
    <row r="6" spans="1:7" ht="21" customHeight="1">
      <c r="A6" s="50" t="s">
        <v>105</v>
      </c>
      <c r="B6" s="50" t="s">
        <v>105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7"/>
      <c r="B7" s="97" t="s">
        <v>40</v>
      </c>
      <c r="C7" s="95">
        <v>4124795</v>
      </c>
      <c r="D7" s="95">
        <v>3649795</v>
      </c>
      <c r="E7" s="86">
        <v>475000</v>
      </c>
      <c r="F7" s="19"/>
      <c r="G7" s="19"/>
    </row>
    <row r="8" spans="1:7" ht="18.75" customHeight="1">
      <c r="A8" s="97" t="s">
        <v>42</v>
      </c>
      <c r="B8" s="97" t="s">
        <v>109</v>
      </c>
      <c r="C8" s="95">
        <v>453579</v>
      </c>
      <c r="D8" s="95">
        <v>453579</v>
      </c>
      <c r="E8" s="86">
        <v>0</v>
      </c>
      <c r="F8" s="19"/>
      <c r="G8" s="19"/>
    </row>
    <row r="9" spans="1:7" ht="18.75" customHeight="1">
      <c r="A9" s="97" t="s">
        <v>71</v>
      </c>
      <c r="B9" s="97" t="s">
        <v>95</v>
      </c>
      <c r="C9" s="95">
        <v>453579</v>
      </c>
      <c r="D9" s="95">
        <v>453579</v>
      </c>
      <c r="E9" s="86">
        <v>0</v>
      </c>
      <c r="F9" s="19"/>
      <c r="G9" s="19"/>
    </row>
    <row r="10" spans="1:7" ht="20.25" customHeight="1">
      <c r="A10" s="97" t="s">
        <v>72</v>
      </c>
      <c r="B10" s="97" t="s">
        <v>41</v>
      </c>
      <c r="C10" s="95">
        <v>453579</v>
      </c>
      <c r="D10" s="95">
        <v>453579</v>
      </c>
      <c r="E10" s="86">
        <v>0</v>
      </c>
      <c r="F10" s="19"/>
      <c r="G10" s="19"/>
    </row>
    <row r="11" spans="1:7" ht="18.75" customHeight="1">
      <c r="A11" s="97" t="s">
        <v>31</v>
      </c>
      <c r="B11" s="97" t="s">
        <v>27</v>
      </c>
      <c r="C11" s="95">
        <v>3671216</v>
      </c>
      <c r="D11" s="95">
        <v>3196216</v>
      </c>
      <c r="E11" s="86">
        <v>475000</v>
      </c>
      <c r="F11" s="19"/>
      <c r="G11" s="19"/>
    </row>
    <row r="12" spans="1:7" ht="18.75" customHeight="1">
      <c r="A12" s="97" t="s">
        <v>133</v>
      </c>
      <c r="B12" s="97" t="s">
        <v>2</v>
      </c>
      <c r="C12" s="95">
        <v>3671216</v>
      </c>
      <c r="D12" s="95">
        <v>3196216</v>
      </c>
      <c r="E12" s="86">
        <v>475000</v>
      </c>
      <c r="F12" s="19"/>
      <c r="G12" s="19"/>
    </row>
    <row r="13" spans="1:7" ht="18.75" customHeight="1">
      <c r="A13" s="97" t="s">
        <v>103</v>
      </c>
      <c r="B13" s="97" t="s">
        <v>63</v>
      </c>
      <c r="C13" s="95">
        <v>3196216</v>
      </c>
      <c r="D13" s="95">
        <v>3196216</v>
      </c>
      <c r="E13" s="86">
        <v>0</v>
      </c>
      <c r="F13" s="19"/>
      <c r="G13" s="19"/>
    </row>
    <row r="14" spans="1:7" ht="18.75" customHeight="1">
      <c r="A14" s="97" t="s">
        <v>130</v>
      </c>
      <c r="B14" s="97" t="s">
        <v>32</v>
      </c>
      <c r="C14" s="95">
        <v>65000</v>
      </c>
      <c r="D14" s="95">
        <v>0</v>
      </c>
      <c r="E14" s="86">
        <v>65000</v>
      </c>
      <c r="F14" s="19"/>
      <c r="G14" s="19"/>
    </row>
    <row r="15" spans="1:7" ht="18.75" customHeight="1">
      <c r="A15" s="97" t="s">
        <v>91</v>
      </c>
      <c r="B15" s="97" t="s">
        <v>49</v>
      </c>
      <c r="C15" s="95">
        <v>50000</v>
      </c>
      <c r="D15" s="95">
        <v>0</v>
      </c>
      <c r="E15" s="86">
        <v>50000</v>
      </c>
      <c r="F15" s="19"/>
      <c r="G15" s="19"/>
    </row>
    <row r="16" spans="1:7" ht="18.75" customHeight="1">
      <c r="A16" s="97" t="s">
        <v>9</v>
      </c>
      <c r="B16" s="97" t="s">
        <v>78</v>
      </c>
      <c r="C16" s="95">
        <v>200000</v>
      </c>
      <c r="D16" s="95">
        <v>0</v>
      </c>
      <c r="E16" s="86">
        <v>200000</v>
      </c>
      <c r="F16" s="19"/>
      <c r="G16" s="19"/>
    </row>
    <row r="17" spans="1:5" ht="18.75" customHeight="1">
      <c r="A17" s="97" t="s">
        <v>54</v>
      </c>
      <c r="B17" s="97" t="s">
        <v>26</v>
      </c>
      <c r="C17" s="95">
        <v>160000</v>
      </c>
      <c r="D17" s="95">
        <v>0</v>
      </c>
      <c r="E17" s="86">
        <v>160000</v>
      </c>
    </row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153</v>
      </c>
      <c r="B2" s="30"/>
      <c r="C2" s="30"/>
      <c r="D2" s="30"/>
      <c r="E2" s="30"/>
      <c r="F2" s="31"/>
      <c r="G2" s="31"/>
    </row>
    <row r="3" spans="1:7" ht="21" customHeight="1">
      <c r="A3" s="88" t="s">
        <v>44</v>
      </c>
      <c r="B3" s="19"/>
      <c r="C3" s="15"/>
      <c r="D3" s="15"/>
      <c r="E3" s="16" t="s">
        <v>12</v>
      </c>
      <c r="F3" s="15"/>
      <c r="G3" s="15"/>
    </row>
    <row r="4" spans="1:7" ht="17.25" customHeight="1">
      <c r="A4" s="20" t="s">
        <v>137</v>
      </c>
      <c r="B4" s="42"/>
      <c r="C4" s="42" t="s">
        <v>37</v>
      </c>
      <c r="D4" s="45"/>
      <c r="E4" s="43"/>
      <c r="F4" s="15"/>
      <c r="G4" s="15"/>
    </row>
    <row r="5" spans="1:7" ht="21" customHeight="1">
      <c r="A5" s="22" t="s">
        <v>156</v>
      </c>
      <c r="B5" s="46" t="s">
        <v>150</v>
      </c>
      <c r="C5" s="47" t="s">
        <v>40</v>
      </c>
      <c r="D5" s="47" t="s">
        <v>45</v>
      </c>
      <c r="E5" s="47" t="s">
        <v>94</v>
      </c>
      <c r="F5" s="15"/>
      <c r="G5" s="15"/>
    </row>
    <row r="6" spans="1:7" ht="21" customHeight="1">
      <c r="A6" s="50" t="s">
        <v>105</v>
      </c>
      <c r="B6" s="17" t="s">
        <v>105</v>
      </c>
      <c r="C6" s="44">
        <v>1</v>
      </c>
      <c r="D6" s="44">
        <f>C6+1</f>
        <v>2</v>
      </c>
      <c r="E6" s="44">
        <f>D6+1</f>
        <v>3</v>
      </c>
      <c r="F6" s="15"/>
      <c r="G6" s="15"/>
    </row>
    <row r="7" spans="1:8" ht="18.75" customHeight="1">
      <c r="A7" s="97"/>
      <c r="B7" s="99" t="s">
        <v>40</v>
      </c>
      <c r="C7" s="98">
        <v>3649795</v>
      </c>
      <c r="D7" s="95">
        <v>3104755</v>
      </c>
      <c r="E7" s="86">
        <v>545040</v>
      </c>
      <c r="F7" s="66"/>
      <c r="G7" s="66"/>
      <c r="H7" s="5"/>
    </row>
    <row r="8" spans="1:8" ht="18.75" customHeight="1">
      <c r="A8" s="97" t="s">
        <v>123</v>
      </c>
      <c r="B8" s="99" t="s">
        <v>86</v>
      </c>
      <c r="C8" s="98">
        <v>2757791</v>
      </c>
      <c r="D8" s="95">
        <v>2757791</v>
      </c>
      <c r="E8" s="86">
        <v>0</v>
      </c>
      <c r="F8" s="19"/>
      <c r="G8" s="19"/>
      <c r="H8" s="5"/>
    </row>
    <row r="9" spans="1:7" ht="18.75" customHeight="1">
      <c r="A9" s="97" t="s">
        <v>16</v>
      </c>
      <c r="B9" s="99" t="s">
        <v>126</v>
      </c>
      <c r="C9" s="98">
        <v>1345968</v>
      </c>
      <c r="D9" s="95">
        <v>1345968</v>
      </c>
      <c r="E9" s="86">
        <v>0</v>
      </c>
      <c r="F9" s="19"/>
      <c r="G9" s="19"/>
    </row>
    <row r="10" spans="1:7" ht="18.75" customHeight="1">
      <c r="A10" s="97" t="s">
        <v>13</v>
      </c>
      <c r="B10" s="99" t="s">
        <v>77</v>
      </c>
      <c r="C10" s="98">
        <v>809760</v>
      </c>
      <c r="D10" s="95">
        <v>809760</v>
      </c>
      <c r="E10" s="86">
        <v>0</v>
      </c>
      <c r="F10" s="19"/>
      <c r="G10" s="19"/>
    </row>
    <row r="11" spans="1:7" ht="18.75" customHeight="1">
      <c r="A11" s="97" t="s">
        <v>59</v>
      </c>
      <c r="B11" s="99" t="s">
        <v>149</v>
      </c>
      <c r="C11" s="98">
        <v>12000</v>
      </c>
      <c r="D11" s="95">
        <v>12000</v>
      </c>
      <c r="E11" s="86">
        <v>0</v>
      </c>
      <c r="F11" s="19"/>
      <c r="G11" s="15"/>
    </row>
    <row r="12" spans="1:7" ht="18.75" customHeight="1">
      <c r="A12" s="97" t="s">
        <v>127</v>
      </c>
      <c r="B12" s="99" t="s">
        <v>147</v>
      </c>
      <c r="C12" s="98">
        <v>24320</v>
      </c>
      <c r="D12" s="95">
        <v>24320</v>
      </c>
      <c r="E12" s="86">
        <v>0</v>
      </c>
      <c r="F12" s="19"/>
      <c r="G12" s="15"/>
    </row>
    <row r="13" spans="1:7" ht="18.75" customHeight="1">
      <c r="A13" s="97" t="s">
        <v>102</v>
      </c>
      <c r="B13" s="99" t="s">
        <v>157</v>
      </c>
      <c r="C13" s="98">
        <v>112164</v>
      </c>
      <c r="D13" s="95">
        <v>112164</v>
      </c>
      <c r="E13" s="86">
        <v>0</v>
      </c>
      <c r="F13" s="15"/>
      <c r="G13" s="15"/>
    </row>
    <row r="14" spans="1:7" ht="18.75" customHeight="1">
      <c r="A14" s="97" t="s">
        <v>129</v>
      </c>
      <c r="B14" s="99" t="s">
        <v>5</v>
      </c>
      <c r="C14" s="98">
        <v>453579</v>
      </c>
      <c r="D14" s="95">
        <v>453579</v>
      </c>
      <c r="E14" s="86">
        <v>0</v>
      </c>
      <c r="F14" s="15"/>
      <c r="G14" s="15"/>
    </row>
    <row r="15" spans="1:7" ht="18.75" customHeight="1">
      <c r="A15" s="97" t="s">
        <v>85</v>
      </c>
      <c r="B15" s="99" t="s">
        <v>106</v>
      </c>
      <c r="C15" s="98">
        <v>545040</v>
      </c>
      <c r="D15" s="95">
        <v>0</v>
      </c>
      <c r="E15" s="86">
        <v>545040</v>
      </c>
      <c r="F15" s="15"/>
      <c r="G15" s="15"/>
    </row>
    <row r="16" spans="1:7" ht="18.75" customHeight="1">
      <c r="A16" s="97" t="s">
        <v>67</v>
      </c>
      <c r="B16" s="99" t="s">
        <v>73</v>
      </c>
      <c r="C16" s="98">
        <v>10000</v>
      </c>
      <c r="D16" s="95">
        <v>0</v>
      </c>
      <c r="E16" s="86">
        <v>10000</v>
      </c>
      <c r="F16" s="15"/>
      <c r="G16" s="15"/>
    </row>
    <row r="17" spans="1:5" ht="18.75" customHeight="1">
      <c r="A17" s="97" t="s">
        <v>68</v>
      </c>
      <c r="B17" s="99" t="s">
        <v>66</v>
      </c>
      <c r="C17" s="98">
        <v>3600</v>
      </c>
      <c r="D17" s="95">
        <v>0</v>
      </c>
      <c r="E17" s="86">
        <v>3600</v>
      </c>
    </row>
    <row r="18" spans="1:7" ht="18.75" customHeight="1">
      <c r="A18" s="97" t="s">
        <v>20</v>
      </c>
      <c r="B18" s="99" t="s">
        <v>11</v>
      </c>
      <c r="C18" s="98">
        <v>21600</v>
      </c>
      <c r="D18" s="95">
        <v>0</v>
      </c>
      <c r="E18" s="86">
        <v>21600</v>
      </c>
      <c r="F18" s="15"/>
      <c r="G18" s="15"/>
    </row>
    <row r="19" spans="1:5" ht="18.75" customHeight="1">
      <c r="A19" s="97" t="s">
        <v>125</v>
      </c>
      <c r="B19" s="99" t="s">
        <v>135</v>
      </c>
      <c r="C19" s="98">
        <v>37500</v>
      </c>
      <c r="D19" s="95">
        <v>0</v>
      </c>
      <c r="E19" s="86">
        <v>37500</v>
      </c>
    </row>
    <row r="20" spans="1:5" ht="18.75" customHeight="1">
      <c r="A20" s="97" t="s">
        <v>58</v>
      </c>
      <c r="B20" s="99" t="s">
        <v>152</v>
      </c>
      <c r="C20" s="98">
        <v>70000</v>
      </c>
      <c r="D20" s="95">
        <v>0</v>
      </c>
      <c r="E20" s="86">
        <v>70000</v>
      </c>
    </row>
    <row r="21" spans="1:5" ht="18.75" customHeight="1">
      <c r="A21" s="97" t="s">
        <v>90</v>
      </c>
      <c r="B21" s="99" t="s">
        <v>148</v>
      </c>
      <c r="C21" s="98">
        <v>500</v>
      </c>
      <c r="D21" s="95">
        <v>0</v>
      </c>
      <c r="E21" s="86">
        <v>500</v>
      </c>
    </row>
    <row r="22" spans="1:5" ht="18.75" customHeight="1">
      <c r="A22" s="97" t="s">
        <v>53</v>
      </c>
      <c r="B22" s="99" t="s">
        <v>39</v>
      </c>
      <c r="C22" s="98">
        <v>800</v>
      </c>
      <c r="D22" s="95">
        <v>0</v>
      </c>
      <c r="E22" s="86">
        <v>800</v>
      </c>
    </row>
    <row r="23" spans="1:5" ht="18.75" customHeight="1">
      <c r="A23" s="97" t="s">
        <v>92</v>
      </c>
      <c r="B23" s="99" t="s">
        <v>110</v>
      </c>
      <c r="C23" s="98">
        <v>45000</v>
      </c>
      <c r="D23" s="95">
        <v>0</v>
      </c>
      <c r="E23" s="86">
        <v>45000</v>
      </c>
    </row>
    <row r="24" spans="1:5" ht="18.75" customHeight="1">
      <c r="A24" s="97" t="s">
        <v>117</v>
      </c>
      <c r="B24" s="99" t="s">
        <v>60</v>
      </c>
      <c r="C24" s="98">
        <v>100000</v>
      </c>
      <c r="D24" s="95">
        <v>0</v>
      </c>
      <c r="E24" s="86">
        <v>100000</v>
      </c>
    </row>
    <row r="25" spans="1:5" ht="18.75" customHeight="1">
      <c r="A25" s="97" t="s">
        <v>154</v>
      </c>
      <c r="B25" s="99" t="s">
        <v>82</v>
      </c>
      <c r="C25" s="98">
        <v>14640</v>
      </c>
      <c r="D25" s="95">
        <v>0</v>
      </c>
      <c r="E25" s="86">
        <v>14640</v>
      </c>
    </row>
    <row r="26" spans="1:5" ht="18.75" customHeight="1">
      <c r="A26" s="97" t="s">
        <v>75</v>
      </c>
      <c r="B26" s="99" t="s">
        <v>56</v>
      </c>
      <c r="C26" s="98">
        <v>70000</v>
      </c>
      <c r="D26" s="95">
        <v>0</v>
      </c>
      <c r="E26" s="86">
        <v>70000</v>
      </c>
    </row>
    <row r="27" spans="1:5" ht="18.75" customHeight="1">
      <c r="A27" s="97" t="s">
        <v>97</v>
      </c>
      <c r="B27" s="99" t="s">
        <v>96</v>
      </c>
      <c r="C27" s="98">
        <v>95400</v>
      </c>
      <c r="D27" s="95">
        <v>0</v>
      </c>
      <c r="E27" s="86">
        <v>95400</v>
      </c>
    </row>
    <row r="28" spans="1:5" ht="18.75" customHeight="1">
      <c r="A28" s="97" t="s">
        <v>141</v>
      </c>
      <c r="B28" s="99" t="s">
        <v>36</v>
      </c>
      <c r="C28" s="98">
        <v>76000</v>
      </c>
      <c r="D28" s="95">
        <v>0</v>
      </c>
      <c r="E28" s="86">
        <v>76000</v>
      </c>
    </row>
    <row r="29" spans="1:5" ht="18.75" customHeight="1">
      <c r="A29" s="97" t="s">
        <v>47</v>
      </c>
      <c r="B29" s="99" t="s">
        <v>8</v>
      </c>
      <c r="C29" s="98">
        <v>346964</v>
      </c>
      <c r="D29" s="95">
        <v>346964</v>
      </c>
      <c r="E29" s="86">
        <v>0</v>
      </c>
    </row>
    <row r="30" spans="1:5" ht="18.75" customHeight="1">
      <c r="A30" s="97" t="s">
        <v>69</v>
      </c>
      <c r="B30" s="99" t="s">
        <v>34</v>
      </c>
      <c r="C30" s="98">
        <v>56604</v>
      </c>
      <c r="D30" s="95">
        <v>56604</v>
      </c>
      <c r="E30" s="86">
        <v>0</v>
      </c>
    </row>
    <row r="31" spans="1:5" ht="18.75" customHeight="1">
      <c r="A31" s="97" t="s">
        <v>112</v>
      </c>
      <c r="B31" s="99" t="s">
        <v>65</v>
      </c>
      <c r="C31" s="98">
        <v>290360</v>
      </c>
      <c r="D31" s="95">
        <v>290360</v>
      </c>
      <c r="E31" s="86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89</v>
      </c>
      <c r="B2" s="30"/>
      <c r="C2" s="30"/>
      <c r="D2" s="35"/>
      <c r="E2" s="35"/>
      <c r="F2" s="35"/>
      <c r="G2" s="35"/>
    </row>
    <row r="3" spans="1:7" ht="18" customHeight="1">
      <c r="A3" s="100" t="s">
        <v>115</v>
      </c>
      <c r="B3" s="32"/>
      <c r="C3" s="32"/>
      <c r="G3" s="39" t="s">
        <v>12</v>
      </c>
    </row>
    <row r="4" spans="1:7" ht="31.5" customHeight="1">
      <c r="A4" s="33" t="s">
        <v>81</v>
      </c>
      <c r="B4" s="33" t="s">
        <v>120</v>
      </c>
      <c r="C4" s="33" t="s">
        <v>40</v>
      </c>
      <c r="D4" s="34" t="s">
        <v>108</v>
      </c>
      <c r="E4" s="33" t="s">
        <v>79</v>
      </c>
      <c r="F4" s="38" t="s">
        <v>155</v>
      </c>
      <c r="G4" s="33" t="s">
        <v>124</v>
      </c>
    </row>
    <row r="5" spans="1:7" ht="21.75" customHeight="1">
      <c r="A5" s="65" t="s">
        <v>105</v>
      </c>
      <c r="B5" s="65" t="s">
        <v>105</v>
      </c>
      <c r="C5" s="63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93"/>
      <c r="B6" s="93" t="s">
        <v>40</v>
      </c>
      <c r="C6" s="89">
        <v>115000</v>
      </c>
      <c r="D6" s="89">
        <v>0</v>
      </c>
      <c r="E6" s="89">
        <v>45000</v>
      </c>
      <c r="F6" s="89">
        <v>70000</v>
      </c>
      <c r="G6" s="91">
        <v>0</v>
      </c>
    </row>
    <row r="7" spans="1:7" ht="22.5" customHeight="1">
      <c r="A7" s="93" t="s">
        <v>62</v>
      </c>
      <c r="B7" s="93" t="s">
        <v>48</v>
      </c>
      <c r="C7" s="89">
        <v>115000</v>
      </c>
      <c r="D7" s="89">
        <v>0</v>
      </c>
      <c r="E7" s="89">
        <v>45000</v>
      </c>
      <c r="F7" s="89">
        <v>70000</v>
      </c>
      <c r="G7" s="91">
        <v>0</v>
      </c>
    </row>
    <row r="8" spans="1:7" ht="37.5" customHeight="1">
      <c r="A8" s="116" t="s">
        <v>158</v>
      </c>
      <c r="B8" s="116"/>
      <c r="C8" s="116"/>
      <c r="D8" s="116"/>
      <c r="E8" s="116"/>
      <c r="F8" s="116"/>
      <c r="G8" s="116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107</v>
      </c>
      <c r="B2" s="48"/>
      <c r="C2" s="48"/>
      <c r="D2" s="48"/>
      <c r="E2" s="48"/>
      <c r="F2" s="49"/>
      <c r="G2" s="49"/>
    </row>
    <row r="3" spans="1:7" ht="21" customHeight="1">
      <c r="A3" s="88" t="s">
        <v>3</v>
      </c>
      <c r="B3" s="19"/>
      <c r="C3" s="19"/>
      <c r="D3" s="19"/>
      <c r="E3" s="21" t="s">
        <v>12</v>
      </c>
      <c r="F3" s="19"/>
      <c r="G3" s="19"/>
    </row>
    <row r="4" spans="1:7" ht="17.25" customHeight="1">
      <c r="A4" s="20" t="s">
        <v>121</v>
      </c>
      <c r="B4" s="42"/>
      <c r="C4" s="42" t="s">
        <v>136</v>
      </c>
      <c r="D4" s="45"/>
      <c r="E4" s="43"/>
      <c r="F4" s="19"/>
      <c r="G4" s="19"/>
    </row>
    <row r="5" spans="1:7" ht="21" customHeight="1">
      <c r="A5" s="22" t="s">
        <v>156</v>
      </c>
      <c r="B5" s="46" t="s">
        <v>150</v>
      </c>
      <c r="C5" s="47" t="s">
        <v>40</v>
      </c>
      <c r="D5" s="47" t="s">
        <v>14</v>
      </c>
      <c r="E5" s="47" t="s">
        <v>98</v>
      </c>
      <c r="F5" s="19"/>
      <c r="G5" s="19"/>
    </row>
    <row r="6" spans="1:7" ht="21" customHeight="1">
      <c r="A6" s="50" t="s">
        <v>105</v>
      </c>
      <c r="B6" s="50" t="s">
        <v>105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7"/>
      <c r="B7" s="97"/>
      <c r="C7" s="95"/>
      <c r="D7" s="95"/>
      <c r="E7" s="86"/>
      <c r="F7" s="19"/>
      <c r="G7" s="19"/>
    </row>
    <row r="8" spans="1:7" ht="18.75" customHeight="1">
      <c r="A8" s="97"/>
      <c r="B8" s="97"/>
      <c r="C8" s="95"/>
      <c r="D8" s="95"/>
      <c r="E8" s="86"/>
      <c r="F8" s="19"/>
      <c r="G8" s="19"/>
    </row>
    <row r="9" spans="1:7" ht="18.75" customHeight="1">
      <c r="A9" s="97"/>
      <c r="B9" s="97"/>
      <c r="C9" s="95"/>
      <c r="D9" s="95"/>
      <c r="E9" s="86"/>
      <c r="F9" s="19"/>
      <c r="G9" s="19"/>
    </row>
    <row r="10" spans="1:7" ht="18.75" customHeight="1">
      <c r="A10" s="97"/>
      <c r="B10" s="97"/>
      <c r="C10" s="95"/>
      <c r="D10" s="95"/>
      <c r="E10" s="86"/>
      <c r="F10" s="19"/>
      <c r="G10" s="19"/>
    </row>
    <row r="11" spans="1:7" ht="18.75" customHeight="1">
      <c r="A11" s="97"/>
      <c r="B11" s="97"/>
      <c r="C11" s="95"/>
      <c r="D11" s="95"/>
      <c r="E11" s="86"/>
      <c r="F11" s="19"/>
      <c r="G11" s="19"/>
    </row>
    <row r="12" spans="1:7" ht="18.75" customHeight="1">
      <c r="A12" s="97"/>
      <c r="B12" s="97"/>
      <c r="C12" s="95"/>
      <c r="D12" s="95"/>
      <c r="E12" s="86"/>
      <c r="F12" s="19"/>
      <c r="G12" s="19"/>
    </row>
    <row r="13" spans="1:7" ht="18.75" customHeight="1">
      <c r="A13" s="97"/>
      <c r="B13" s="97"/>
      <c r="C13" s="95"/>
      <c r="D13" s="95"/>
      <c r="E13" s="86"/>
      <c r="F13" s="19"/>
      <c r="G13" s="19"/>
    </row>
    <row r="14" spans="1:7" ht="18.75" customHeight="1">
      <c r="A14" s="97"/>
      <c r="B14" s="97"/>
      <c r="C14" s="95"/>
      <c r="D14" s="95"/>
      <c r="E14" s="86"/>
      <c r="F14" s="19"/>
      <c r="G14" s="19"/>
    </row>
    <row r="15" spans="1:7" ht="18.75" customHeight="1">
      <c r="A15" s="97"/>
      <c r="B15" s="97"/>
      <c r="C15" s="95"/>
      <c r="D15" s="95"/>
      <c r="E15" s="86"/>
      <c r="F15" s="19"/>
      <c r="G15" s="19"/>
    </row>
    <row r="16" spans="1:7" ht="18.75" customHeight="1">
      <c r="A16" s="97"/>
      <c r="B16" s="97"/>
      <c r="C16" s="95"/>
      <c r="D16" s="95"/>
      <c r="E16" s="8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2018-03-01T07:26:18Z</cp:lastPrinted>
  <dcterms:created xsi:type="dcterms:W3CDTF">2018-03-02T02:36:44Z</dcterms:created>
  <dcterms:modified xsi:type="dcterms:W3CDTF">2018-03-06T01:34:17Z</dcterms:modified>
  <cp:category/>
  <cp:version/>
  <cp:contentType/>
  <cp:contentStatus/>
</cp:coreProperties>
</file>