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$A$1:$O$14</definedName>
    <definedName name="_xlnm.Print_Area" localSheetId="3">$A$1:$H$14</definedName>
    <definedName name="_xlnm.Print_Area" localSheetId="4">'财拨收支总表'!$A$1:$F$41</definedName>
    <definedName name="_xlnm.Print_Area" localSheetId="10">$A$1:$D$9</definedName>
    <definedName name="_xlnm.Print_Area" localSheetId="0">$A$1:$P$17</definedName>
    <definedName name="_xlnm.Print_Area" localSheetId="7">'三公表'!$A$1:$G$8</definedName>
    <definedName name="_xlnm.Print_Area" localSheetId="1">'收支预算总表'!$A$1:$D$27</definedName>
    <definedName name="_xlnm.Print_Area" localSheetId="6">$A$1:$E$25</definedName>
    <definedName name="_xlnm.Print_Area" localSheetId="5">$A$1:$E$14</definedName>
    <definedName name="_xlnm.Print_Area" localSheetId="8">$A$1:$E$16</definedName>
    <definedName name="_xlnm.Print_Area" localSheetId="9">'支出总表（引用）'!$A$1:$C$9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<sst xmlns="http://schemas.openxmlformats.org/spreadsheetml/2006/main" count="249" uniqueCount="145">
  <si>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</si>
  <si>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</si>
  <si>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</si>
  <si>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</si>
  <si>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</si>
  <si>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</si>
  <si>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</si>
  <si>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</si>
  <si>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 xml:space="preserve">    一般公共预算拨款收入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</si>
  <si>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</si>
  <si>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</si>
  <si>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</si>
  <si>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</si>
  <si>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</si>
  <si>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</si>
  <si>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</si>
  <si>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</si>
  <si>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</si>
  <si>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</si>
  <si>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</si>
  <si>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</si>
  <si>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</si>
  <si>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</si>
  <si>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农林水支出</t>
  </si>
  <si>
    <t>财务负责人签章：</t>
  </si>
  <si>
    <t>专项收入</t>
  </si>
  <si>
    <t>总计(合计)</t>
  </si>
  <si>
    <t>213</t>
  </si>
  <si>
    <t xml:space="preserve">  其他交通费</t>
  </si>
  <si>
    <t>本年支出合计</t>
  </si>
  <si>
    <t xml:space="preserve">  生活补助</t>
  </si>
  <si>
    <t>2018年部门预算表</t>
  </si>
  <si>
    <t xml:space="preserve">  其他商品和服务</t>
  </si>
  <si>
    <t>2018年基本支出</t>
  </si>
  <si>
    <t>本年收入合计</t>
  </si>
  <si>
    <t xml:space="preserve">    2130199</t>
  </si>
  <si>
    <t>合计</t>
  </si>
  <si>
    <t xml:space="preserve">    机关事业单位基本养老保险缴费支出</t>
  </si>
  <si>
    <t>208</t>
  </si>
  <si>
    <t>附属单位上缴收入</t>
  </si>
  <si>
    <t xml:space="preserve">  30228</t>
  </si>
  <si>
    <t>人员经费</t>
  </si>
  <si>
    <t xml:space="preserve">  3023999</t>
  </si>
  <si>
    <t>编制单位：</t>
  </si>
  <si>
    <t>303</t>
  </si>
  <si>
    <t>科目名称</t>
  </si>
  <si>
    <t xml:space="preserve">    专项收入</t>
  </si>
  <si>
    <t xml:space="preserve">上缴上级支出 </t>
  </si>
  <si>
    <t>收      入</t>
  </si>
  <si>
    <t>填报单位：中共崇义县委农村工作部</t>
  </si>
  <si>
    <t>功能科目编码</t>
  </si>
  <si>
    <t xml:space="preserve">  3021101</t>
  </si>
  <si>
    <t>七、用事业基金弥补收支差额</t>
  </si>
  <si>
    <t>项目</t>
  </si>
  <si>
    <t xml:space="preserve">  30201</t>
  </si>
  <si>
    <t xml:space="preserve">  30305</t>
  </si>
  <si>
    <t>一、本年支出</t>
  </si>
  <si>
    <t xml:space="preserve">  05</t>
  </si>
  <si>
    <t xml:space="preserve">  01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</si>
  <si>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</si>
  <si>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</si>
  <si>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</si>
  <si>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</si>
  <si>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</si>
  <si>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</si>
  <si>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</si>
  <si>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</si>
  <si>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</si>
  <si>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>306</t>
  </si>
  <si>
    <t xml:space="preserve">    其他资金结转（结余）</t>
  </si>
  <si>
    <t>302</t>
  </si>
  <si>
    <t>工资福利支出</t>
  </si>
  <si>
    <t>小计</t>
  </si>
  <si>
    <t>中共崇义县委农村工作部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</si>
  <si>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</si>
  <si>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</si>
  <si>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</si>
  <si>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</si>
  <si>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</si>
  <si>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</si>
  <si>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</si>
  <si>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</si>
  <si>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</si>
  <si>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</si>
  <si>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</si>
  <si>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</si>
  <si>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</si>
  <si>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</si>
  <si>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</si>
  <si>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</si>
  <si>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>填报单位:中共崇义县委农村工作部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</si>
  <si>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</si>
  <si>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</si>
  <si>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</si>
  <si>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</si>
  <si>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</si>
  <si>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</si>
  <si>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</si>
  <si>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</si>
  <si>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</si>
  <si>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</si>
  <si>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</si>
  <si>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</si>
  <si>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</si>
  <si>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</si>
  <si>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 xml:space="preserve">  农业</t>
  </si>
  <si>
    <t>301</t>
  </si>
  <si>
    <t xml:space="preserve">    行政运行（农业）</t>
  </si>
  <si>
    <t>公务用车购置</t>
  </si>
  <si>
    <t xml:space="preserve">  3020701</t>
  </si>
  <si>
    <t xml:space="preserve">    其他农业支出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</si>
  <si>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</si>
  <si>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</si>
  <si>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</si>
  <si>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</si>
  <si>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</si>
  <si>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</si>
  <si>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</si>
  <si>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</si>
  <si>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</si>
  <si>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 xml:space="preserve">    2130101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</si>
  <si>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</si>
  <si>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</si>
  <si>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</si>
  <si>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</si>
  <si>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</si>
  <si>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</si>
  <si>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</si>
  <si>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</si>
  <si>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</si>
  <si>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</si>
  <si>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</si>
  <si>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</si>
  <si>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</si>
  <si>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</si>
  <si>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</si>
  <si>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</si>
  <si>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</si>
  <si>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</si>
  <si>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</si>
  <si>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</si>
  <si>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刘福莲</t>
  </si>
  <si>
    <t>郭祥莲</t>
  </si>
  <si>
    <t>李秀松</t>
  </si>
  <si>
    <t>中共崇义县委农村工作部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</si>
</sst>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Continuous" vertical="center"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P12" sqref="P12"/>
    </sheetView>
  </sheetViews>
  <sheetFormatPr defaultColWidth="9.16015625" defaultRowHeight="12.75" customHeight="1"/>
  <sheetData>
    <row r="1" spans="1:21" ht="12.75" customHeight="1">
      <c r="A1" s="1"/>
      <c r="T1" s="5"/>
      <c r="U1" s="84">
        <v>7598916</v>
      </c>
    </row>
    <row r="2" ht="42" customHeight="1">
      <c r="T2" s="5"/>
    </row>
    <row r="3" spans="1:20" ht="61.5" customHeight="1">
      <c r="A3" s="9" t="s">
        <v>31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130</v>
      </c>
      <c r="G6" s="13"/>
      <c r="H6" s="85" t="s">
        <v>2</v>
      </c>
      <c r="I6" s="25" t="s">
        <v>144</v>
      </c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26</v>
      </c>
    </row>
    <row r="10" spans="4:255" ht="24.75" customHeight="1">
      <c r="D10" s="5"/>
      <c r="F10" s="14" t="s">
        <v>96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43</v>
      </c>
      <c r="G13" s="6"/>
      <c r="H13" s="85" t="s">
        <v>73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101</v>
      </c>
      <c r="B17" s="11"/>
      <c r="C17" s="11"/>
      <c r="D17" s="11" t="s">
        <v>143</v>
      </c>
      <c r="E17" s="12"/>
      <c r="F17" s="11"/>
      <c r="G17" s="11" t="s">
        <v>24</v>
      </c>
      <c r="H17" s="11"/>
      <c r="I17" s="12"/>
      <c r="J17" s="11" t="s">
        <v>142</v>
      </c>
      <c r="K17" s="11"/>
      <c r="L17" s="11"/>
      <c r="M17" s="11" t="s">
        <v>134</v>
      </c>
      <c r="N17" s="11"/>
      <c r="O17" s="10" t="s">
        <v>141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C4" sqref="C4:C5"/>
    </sheetView>
  </sheetViews>
  <sheetFormatPr defaultColWidth="9.16015625" defaultRowHeight="12.75" customHeight="1"/>
  <cols>
    <col min="1" max="1" width="48.33203125" style="0" customWidth="1"/>
    <col min="2" max="3" width="29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9" t="s">
        <v>67</v>
      </c>
      <c r="B2" s="69"/>
    </row>
    <row r="3" ht="17.25" customHeight="1"/>
    <row r="4" spans="1:3" ht="15.75" customHeight="1">
      <c r="A4" s="115" t="s">
        <v>45</v>
      </c>
      <c r="B4" s="107" t="s">
        <v>36</v>
      </c>
      <c r="C4" s="107" t="s">
        <v>98</v>
      </c>
    </row>
    <row r="5" spans="1:3" ht="19.5" customHeight="1">
      <c r="A5" s="115"/>
      <c r="B5" s="107"/>
      <c r="C5" s="107"/>
    </row>
    <row r="6" spans="1:3" ht="43.5" customHeight="1">
      <c r="A6" s="58" t="s">
        <v>89</v>
      </c>
      <c r="B6" s="58">
        <v>1</v>
      </c>
      <c r="C6" s="58">
        <v>2</v>
      </c>
    </row>
    <row r="7" spans="1:6" ht="43.5" customHeight="1">
      <c r="A7" s="95" t="s">
        <v>36</v>
      </c>
      <c r="B7" s="103">
        <v>1266486</v>
      </c>
      <c r="C7" s="104">
        <v>0</v>
      </c>
      <c r="F7" s="5"/>
    </row>
    <row r="8" spans="1:3" ht="43.5" customHeight="1">
      <c r="A8" s="95" t="s">
        <v>94</v>
      </c>
      <c r="B8" s="103">
        <v>162423</v>
      </c>
      <c r="C8" s="104">
        <v>0</v>
      </c>
    </row>
    <row r="9" spans="1:3" ht="43.5" customHeight="1">
      <c r="A9" s="95" t="s">
        <v>23</v>
      </c>
      <c r="B9" s="103">
        <v>1104063</v>
      </c>
      <c r="C9" s="104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D11" sqref="D1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9" t="s">
        <v>0</v>
      </c>
      <c r="B2" s="69"/>
      <c r="C2" s="69"/>
      <c r="D2" s="69"/>
    </row>
    <row r="3" ht="17.25" customHeight="1"/>
    <row r="4" spans="1:4" ht="21.75" customHeight="1">
      <c r="A4" s="115" t="s">
        <v>45</v>
      </c>
      <c r="B4" s="107" t="s">
        <v>123</v>
      </c>
      <c r="C4" s="107" t="s">
        <v>100</v>
      </c>
      <c r="D4" s="107" t="s">
        <v>129</v>
      </c>
    </row>
    <row r="5" spans="1:4" ht="47.25" customHeight="1">
      <c r="A5" s="115"/>
      <c r="B5" s="107"/>
      <c r="C5" s="107"/>
      <c r="D5" s="107"/>
    </row>
    <row r="6" spans="1:4" ht="22.5" customHeight="1">
      <c r="A6" s="58" t="s">
        <v>89</v>
      </c>
      <c r="B6" s="58">
        <v>1</v>
      </c>
      <c r="C6" s="68">
        <v>2</v>
      </c>
      <c r="D6" s="68">
        <v>3</v>
      </c>
    </row>
    <row r="7" spans="1:4" ht="27.75" customHeight="1">
      <c r="A7" s="95" t="s">
        <v>36</v>
      </c>
      <c r="B7" s="103">
        <v>1266486</v>
      </c>
      <c r="C7" s="104">
        <v>1266486</v>
      </c>
      <c r="D7" s="105">
        <v>0</v>
      </c>
    </row>
    <row r="8" spans="1:4" ht="27.75" customHeight="1">
      <c r="A8" s="95" t="s">
        <v>94</v>
      </c>
      <c r="B8" s="103">
        <v>162423</v>
      </c>
      <c r="C8" s="104">
        <v>162423</v>
      </c>
      <c r="D8" s="105">
        <v>0</v>
      </c>
    </row>
    <row r="9" spans="1:4" ht="27.75" customHeight="1">
      <c r="A9" s="95" t="s">
        <v>23</v>
      </c>
      <c r="B9" s="103">
        <v>1104063</v>
      </c>
      <c r="C9" s="104">
        <v>1104063</v>
      </c>
      <c r="D9" s="105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5"/>
  <sheetViews>
    <sheetView showGridLines="0" showZeros="0" workbookViewId="0" topLeftCell="A1">
      <selection activeCell="A23" sqref="A23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92" width="9.16015625" style="0" customWidth="1"/>
    <col min="93" max="237" width="9.16015625" style="19" customWidth="1"/>
    <col min="238" max="239" width="9.16015625" style="0" customWidth="1"/>
  </cols>
  <sheetData>
    <row r="1" spans="4:92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</row>
    <row r="2" spans="1:4" ht="29.25" customHeight="1">
      <c r="A2" s="27" t="s">
        <v>21</v>
      </c>
      <c r="B2" s="28"/>
      <c r="C2" s="28"/>
      <c r="D2" s="28"/>
    </row>
    <row r="3" spans="1:4" ht="18" customHeight="1">
      <c r="A3" s="90" t="s">
        <v>49</v>
      </c>
      <c r="D3" s="21" t="s">
        <v>9</v>
      </c>
    </row>
    <row r="4" spans="1:4" ht="18" customHeight="1">
      <c r="A4" s="74" t="s">
        <v>48</v>
      </c>
      <c r="B4" s="41"/>
      <c r="C4" s="43" t="s">
        <v>128</v>
      </c>
      <c r="D4" s="44"/>
    </row>
    <row r="5" spans="1:4" ht="18" customHeight="1">
      <c r="A5" s="22" t="s">
        <v>53</v>
      </c>
      <c r="B5" s="51" t="s">
        <v>61</v>
      </c>
      <c r="C5" s="42" t="s">
        <v>127</v>
      </c>
      <c r="D5" s="42" t="s">
        <v>61</v>
      </c>
    </row>
    <row r="6" spans="1:4" ht="18" customHeight="1">
      <c r="A6" s="72" t="s">
        <v>3</v>
      </c>
      <c r="B6" s="86">
        <v>1266486</v>
      </c>
      <c r="C6" s="73" t="str">
        <f>'支出总表（引用）'!A7</f>
        <v>合计</v>
      </c>
      <c r="D6" s="81">
        <f>'支出总表（引用）'!B7</f>
        <v>1266486</v>
      </c>
    </row>
    <row r="7" spans="1:4" ht="18" customHeight="1">
      <c r="A7" s="72" t="s">
        <v>8</v>
      </c>
      <c r="B7" s="88">
        <v>1266486</v>
      </c>
      <c r="C7" s="73" t="str">
        <f>'支出总表（引用）'!A8</f>
        <v>社会保障和就业支出</v>
      </c>
      <c r="D7" s="81">
        <f>'支出总表（引用）'!B8</f>
        <v>162423</v>
      </c>
    </row>
    <row r="8" spans="1:4" ht="18" customHeight="1">
      <c r="A8" s="72" t="s">
        <v>46</v>
      </c>
      <c r="B8" s="89">
        <v>0</v>
      </c>
      <c r="C8" s="73" t="str">
        <f>'支出总表（引用）'!A9</f>
        <v>农林水支出</v>
      </c>
      <c r="D8" s="81">
        <f>'支出总表（引用）'!B9</f>
        <v>1104063</v>
      </c>
    </row>
    <row r="9" spans="1:4" ht="18" customHeight="1">
      <c r="A9" s="72" t="s">
        <v>16</v>
      </c>
      <c r="B9" s="86">
        <v>0</v>
      </c>
      <c r="C9" s="73">
        <f>'支出总表（引用）'!A10</f>
        <v>0</v>
      </c>
      <c r="D9" s="81">
        <f>'支出总表（引用）'!B10</f>
        <v>0</v>
      </c>
    </row>
    <row r="10" spans="1:4" ht="18" customHeight="1">
      <c r="A10" s="72" t="s">
        <v>20</v>
      </c>
      <c r="B10" s="86">
        <v>0</v>
      </c>
      <c r="C10" s="73">
        <f>'支出总表（引用）'!A11</f>
        <v>0</v>
      </c>
      <c r="D10" s="81">
        <f>'支出总表（引用）'!B11</f>
        <v>0</v>
      </c>
    </row>
    <row r="11" spans="1:4" ht="18" customHeight="1">
      <c r="A11" s="72" t="s">
        <v>86</v>
      </c>
      <c r="B11" s="86">
        <v>0</v>
      </c>
      <c r="C11" s="73">
        <f>'支出总表（引用）'!A12</f>
        <v>0</v>
      </c>
      <c r="D11" s="81">
        <f>'支出总表（引用）'!B12</f>
        <v>0</v>
      </c>
    </row>
    <row r="12" spans="1:4" ht="18" customHeight="1">
      <c r="A12" s="72" t="s">
        <v>84</v>
      </c>
      <c r="B12" s="86">
        <v>0</v>
      </c>
      <c r="C12" s="73">
        <f>'支出总表（引用）'!A13</f>
        <v>0</v>
      </c>
      <c r="D12" s="81">
        <f>'支出总表（引用）'!B13</f>
        <v>0</v>
      </c>
    </row>
    <row r="13" spans="1:4" ht="18" customHeight="1">
      <c r="A13" s="72" t="s">
        <v>115</v>
      </c>
      <c r="B13" s="88">
        <v>0</v>
      </c>
      <c r="C13" s="73">
        <f>'支出总表（引用）'!A14</f>
        <v>0</v>
      </c>
      <c r="D13" s="81">
        <f>'支出总表（引用）'!B14</f>
        <v>0</v>
      </c>
    </row>
    <row r="14" spans="1:4" ht="18" customHeight="1">
      <c r="A14" s="72" t="s">
        <v>19</v>
      </c>
      <c r="B14" s="87">
        <v>0</v>
      </c>
      <c r="C14" s="73">
        <f>'支出总表（引用）'!A15</f>
        <v>0</v>
      </c>
      <c r="D14" s="81">
        <f>'支出总表（引用）'!B15</f>
        <v>0</v>
      </c>
    </row>
    <row r="15" spans="1:4" ht="18" customHeight="1">
      <c r="A15" s="72" t="s">
        <v>65</v>
      </c>
      <c r="B15" s="87">
        <v>0</v>
      </c>
      <c r="C15" s="73">
        <f>'支出总表（引用）'!A16</f>
        <v>0</v>
      </c>
      <c r="D15" s="81">
        <f>'支出总表（引用）'!B16</f>
        <v>0</v>
      </c>
    </row>
    <row r="16" spans="1:4" ht="18" customHeight="1">
      <c r="A16" s="36"/>
      <c r="B16" s="83"/>
      <c r="C16" s="37">
        <f>'支出总表（引用）'!A17</f>
        <v>0</v>
      </c>
      <c r="D16" s="81">
        <f>'支出总表（引用）'!B17</f>
        <v>0</v>
      </c>
    </row>
    <row r="17" spans="1:4" ht="18" customHeight="1">
      <c r="A17" s="38" t="s">
        <v>34</v>
      </c>
      <c r="B17" s="77">
        <f>SUM(B6,B11,B12,B13,B14,B15)</f>
        <v>1266486</v>
      </c>
      <c r="C17" s="38" t="s">
        <v>29</v>
      </c>
      <c r="D17" s="82">
        <f>'支出总表（引用）'!B7</f>
        <v>1266486</v>
      </c>
    </row>
    <row r="18" spans="1:4" ht="18" customHeight="1">
      <c r="A18" s="72" t="s">
        <v>52</v>
      </c>
      <c r="B18" s="86">
        <v>0</v>
      </c>
      <c r="C18" s="75" t="s">
        <v>98</v>
      </c>
      <c r="D18" s="81">
        <f>'支出总表（引用）'!C7</f>
        <v>0</v>
      </c>
    </row>
    <row r="19" spans="1:4" ht="18" customHeight="1">
      <c r="A19" s="72" t="s">
        <v>77</v>
      </c>
      <c r="B19" s="86">
        <v>0</v>
      </c>
      <c r="C19" s="76"/>
      <c r="D19" s="82"/>
    </row>
    <row r="20" spans="1:4" ht="18" customHeight="1">
      <c r="A20" s="72" t="s">
        <v>97</v>
      </c>
      <c r="B20" s="86">
        <v>0</v>
      </c>
      <c r="C20" s="76"/>
      <c r="D20" s="82"/>
    </row>
    <row r="21" spans="1:4" ht="18" customHeight="1">
      <c r="A21" s="72" t="s">
        <v>69</v>
      </c>
      <c r="B21" s="88">
        <v>0</v>
      </c>
      <c r="C21" s="76"/>
      <c r="D21" s="82"/>
    </row>
    <row r="22" spans="1:4" ht="18" customHeight="1">
      <c r="A22" s="38" t="s">
        <v>14</v>
      </c>
      <c r="B22" s="78">
        <f>SUM(B17,B18,B19)</f>
        <v>1266486</v>
      </c>
      <c r="C22" s="38" t="s">
        <v>6</v>
      </c>
      <c r="D22" s="82">
        <f>SUM(D17,D18)</f>
        <v>1266486</v>
      </c>
    </row>
    <row r="23" spans="1:237" ht="19.5" customHeight="1">
      <c r="A23"/>
      <c r="B23"/>
      <c r="C23"/>
      <c r="D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19.5" customHeight="1">
      <c r="A24"/>
      <c r="B24"/>
      <c r="C24"/>
      <c r="D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9.5" customHeight="1">
      <c r="A25"/>
      <c r="B25"/>
      <c r="C25"/>
      <c r="D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F2" sqref="F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4" width="12.83203125" style="0" customWidth="1"/>
    <col min="5" max="5" width="12.16015625" style="0" customWidth="1"/>
    <col min="6" max="6" width="9.16015625" style="0" customWidth="1"/>
    <col min="7" max="7" width="9.33203125" style="0" customWidth="1"/>
    <col min="8" max="8" width="10.16015625" style="0" customWidth="1"/>
    <col min="9" max="9" width="10.66015625" style="0" customWidth="1"/>
    <col min="10" max="10" width="9" style="0" customWidth="1"/>
    <col min="11" max="13" width="9.16015625" style="0" customWidth="1"/>
    <col min="14" max="14" width="8.83203125" style="0" customWidth="1"/>
    <col min="15" max="15" width="7.66015625" style="0" customWidth="1"/>
  </cols>
  <sheetData>
    <row r="1" ht="21" customHeight="1"/>
    <row r="2" spans="1:15" ht="29.25" customHeight="1">
      <c r="A2" s="53" t="s">
        <v>116</v>
      </c>
      <c r="B2" s="7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customHeight="1">
      <c r="A3" s="96" t="s">
        <v>49</v>
      </c>
      <c r="O3" s="29" t="s">
        <v>9</v>
      </c>
    </row>
    <row r="4" spans="1:15" ht="17.25" customHeight="1">
      <c r="A4" s="107" t="s">
        <v>50</v>
      </c>
      <c r="B4" s="107" t="s">
        <v>124</v>
      </c>
      <c r="C4" s="108" t="s">
        <v>36</v>
      </c>
      <c r="D4" s="54" t="s">
        <v>123</v>
      </c>
      <c r="E4" s="55"/>
      <c r="F4" s="55"/>
      <c r="G4" s="55"/>
      <c r="H4" s="55"/>
      <c r="I4" s="106" t="s">
        <v>126</v>
      </c>
      <c r="J4" s="106" t="s">
        <v>62</v>
      </c>
      <c r="K4" s="106" t="s">
        <v>83</v>
      </c>
      <c r="L4" s="106" t="s">
        <v>39</v>
      </c>
      <c r="M4" s="106" t="s">
        <v>15</v>
      </c>
      <c r="N4" s="106" t="s">
        <v>99</v>
      </c>
      <c r="O4" s="107" t="s">
        <v>22</v>
      </c>
    </row>
    <row r="5" spans="1:15" ht="58.5" customHeight="1">
      <c r="A5" s="107"/>
      <c r="B5" s="107"/>
      <c r="C5" s="109"/>
      <c r="D5" s="60" t="s">
        <v>72</v>
      </c>
      <c r="E5" s="61" t="s">
        <v>122</v>
      </c>
      <c r="F5" s="56" t="s">
        <v>25</v>
      </c>
      <c r="G5" s="56" t="s">
        <v>113</v>
      </c>
      <c r="H5" s="62" t="s">
        <v>74</v>
      </c>
      <c r="I5" s="106"/>
      <c r="J5" s="106"/>
      <c r="K5" s="106"/>
      <c r="L5" s="106"/>
      <c r="M5" s="106"/>
      <c r="N5" s="106"/>
      <c r="O5" s="107"/>
    </row>
    <row r="6" spans="1:15" ht="21" customHeight="1">
      <c r="A6" s="57" t="s">
        <v>89</v>
      </c>
      <c r="B6" s="57" t="s">
        <v>89</v>
      </c>
      <c r="C6" s="59">
        <v>1</v>
      </c>
      <c r="D6" s="58">
        <f aca="true" t="shared" si="0" ref="D6:O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</row>
    <row r="7" spans="1:17" ht="25.5" customHeight="1">
      <c r="A7" s="95"/>
      <c r="B7" s="95" t="s">
        <v>36</v>
      </c>
      <c r="C7" s="91">
        <v>1266486</v>
      </c>
      <c r="D7" s="91">
        <v>1266486</v>
      </c>
      <c r="E7" s="93">
        <v>1266486</v>
      </c>
      <c r="F7" s="92">
        <v>0</v>
      </c>
      <c r="G7" s="91">
        <v>0</v>
      </c>
      <c r="H7" s="91">
        <v>0</v>
      </c>
      <c r="I7" s="91">
        <v>0</v>
      </c>
      <c r="J7" s="91">
        <v>0</v>
      </c>
      <c r="K7" s="93">
        <v>0</v>
      </c>
      <c r="L7" s="94">
        <v>0</v>
      </c>
      <c r="M7" s="92">
        <v>0</v>
      </c>
      <c r="N7" s="91">
        <v>0</v>
      </c>
      <c r="O7" s="93">
        <v>0</v>
      </c>
      <c r="P7" s="5"/>
      <c r="Q7" s="5"/>
    </row>
    <row r="8" spans="1:16" ht="25.5" customHeight="1">
      <c r="A8" s="95" t="s">
        <v>38</v>
      </c>
      <c r="B8" s="95" t="s">
        <v>94</v>
      </c>
      <c r="C8" s="91">
        <v>162423</v>
      </c>
      <c r="D8" s="91">
        <v>162423</v>
      </c>
      <c r="E8" s="93">
        <v>162423</v>
      </c>
      <c r="F8" s="92">
        <v>0</v>
      </c>
      <c r="G8" s="91">
        <v>0</v>
      </c>
      <c r="H8" s="91">
        <v>0</v>
      </c>
      <c r="I8" s="91">
        <v>0</v>
      </c>
      <c r="J8" s="91">
        <v>0</v>
      </c>
      <c r="K8" s="93">
        <v>0</v>
      </c>
      <c r="L8" s="94">
        <v>0</v>
      </c>
      <c r="M8" s="92">
        <v>0</v>
      </c>
      <c r="N8" s="91">
        <v>0</v>
      </c>
      <c r="O8" s="93">
        <v>0</v>
      </c>
      <c r="P8" s="5"/>
    </row>
    <row r="9" spans="1:15" ht="25.5" customHeight="1">
      <c r="A9" s="95" t="s">
        <v>57</v>
      </c>
      <c r="B9" s="95" t="s">
        <v>79</v>
      </c>
      <c r="C9" s="91">
        <v>162423</v>
      </c>
      <c r="D9" s="91">
        <v>162423</v>
      </c>
      <c r="E9" s="93">
        <v>162423</v>
      </c>
      <c r="F9" s="92">
        <v>0</v>
      </c>
      <c r="G9" s="91">
        <v>0</v>
      </c>
      <c r="H9" s="91">
        <v>0</v>
      </c>
      <c r="I9" s="91">
        <v>0</v>
      </c>
      <c r="J9" s="91">
        <v>0</v>
      </c>
      <c r="K9" s="93">
        <v>0</v>
      </c>
      <c r="L9" s="94">
        <v>0</v>
      </c>
      <c r="M9" s="92">
        <v>0</v>
      </c>
      <c r="N9" s="91">
        <v>0</v>
      </c>
      <c r="O9" s="93">
        <v>0</v>
      </c>
    </row>
    <row r="10" spans="1:15" ht="25.5" customHeight="1">
      <c r="A10" s="95" t="s">
        <v>59</v>
      </c>
      <c r="B10" s="95" t="s">
        <v>37</v>
      </c>
      <c r="C10" s="91">
        <v>162423</v>
      </c>
      <c r="D10" s="91">
        <v>162423</v>
      </c>
      <c r="E10" s="93">
        <v>162423</v>
      </c>
      <c r="F10" s="92">
        <v>0</v>
      </c>
      <c r="G10" s="91">
        <v>0</v>
      </c>
      <c r="H10" s="91">
        <v>0</v>
      </c>
      <c r="I10" s="91">
        <v>0</v>
      </c>
      <c r="J10" s="91">
        <v>0</v>
      </c>
      <c r="K10" s="93">
        <v>0</v>
      </c>
      <c r="L10" s="94">
        <v>0</v>
      </c>
      <c r="M10" s="92">
        <v>0</v>
      </c>
      <c r="N10" s="91">
        <v>0</v>
      </c>
      <c r="O10" s="93">
        <v>0</v>
      </c>
    </row>
    <row r="11" spans="1:15" ht="25.5" customHeight="1">
      <c r="A11" s="95" t="s">
        <v>27</v>
      </c>
      <c r="B11" s="95" t="s">
        <v>23</v>
      </c>
      <c r="C11" s="91">
        <v>1104063</v>
      </c>
      <c r="D11" s="91">
        <v>1104063</v>
      </c>
      <c r="E11" s="93">
        <v>1104063</v>
      </c>
      <c r="F11" s="92">
        <v>0</v>
      </c>
      <c r="G11" s="91">
        <v>0</v>
      </c>
      <c r="H11" s="91">
        <v>0</v>
      </c>
      <c r="I11" s="91">
        <v>0</v>
      </c>
      <c r="J11" s="91">
        <v>0</v>
      </c>
      <c r="K11" s="93">
        <v>0</v>
      </c>
      <c r="L11" s="94">
        <v>0</v>
      </c>
      <c r="M11" s="92">
        <v>0</v>
      </c>
      <c r="N11" s="91">
        <v>0</v>
      </c>
      <c r="O11" s="93">
        <v>0</v>
      </c>
    </row>
    <row r="12" spans="1:15" ht="25.5" customHeight="1">
      <c r="A12" s="95" t="s">
        <v>58</v>
      </c>
      <c r="B12" s="95" t="s">
        <v>105</v>
      </c>
      <c r="C12" s="91">
        <v>1104063</v>
      </c>
      <c r="D12" s="91">
        <v>1104063</v>
      </c>
      <c r="E12" s="93">
        <v>1104063</v>
      </c>
      <c r="F12" s="92">
        <v>0</v>
      </c>
      <c r="G12" s="91">
        <v>0</v>
      </c>
      <c r="H12" s="91">
        <v>0</v>
      </c>
      <c r="I12" s="91">
        <v>0</v>
      </c>
      <c r="J12" s="91">
        <v>0</v>
      </c>
      <c r="K12" s="93">
        <v>0</v>
      </c>
      <c r="L12" s="94">
        <v>0</v>
      </c>
      <c r="M12" s="92">
        <v>0</v>
      </c>
      <c r="N12" s="91">
        <v>0</v>
      </c>
      <c r="O12" s="93">
        <v>0</v>
      </c>
    </row>
    <row r="13" spans="1:15" ht="25.5" customHeight="1">
      <c r="A13" s="95" t="s">
        <v>120</v>
      </c>
      <c r="B13" s="95" t="s">
        <v>107</v>
      </c>
      <c r="C13" s="91">
        <v>970263</v>
      </c>
      <c r="D13" s="91">
        <v>970263</v>
      </c>
      <c r="E13" s="93">
        <v>970263</v>
      </c>
      <c r="F13" s="92">
        <v>0</v>
      </c>
      <c r="G13" s="91">
        <v>0</v>
      </c>
      <c r="H13" s="91">
        <v>0</v>
      </c>
      <c r="I13" s="91">
        <v>0</v>
      </c>
      <c r="J13" s="91">
        <v>0</v>
      </c>
      <c r="K13" s="93">
        <v>0</v>
      </c>
      <c r="L13" s="94">
        <v>0</v>
      </c>
      <c r="M13" s="92">
        <v>0</v>
      </c>
      <c r="N13" s="91">
        <v>0</v>
      </c>
      <c r="O13" s="93">
        <v>0</v>
      </c>
    </row>
    <row r="14" spans="1:15" ht="25.5" customHeight="1">
      <c r="A14" s="95" t="s">
        <v>35</v>
      </c>
      <c r="B14" s="95" t="s">
        <v>110</v>
      </c>
      <c r="C14" s="91">
        <v>133800</v>
      </c>
      <c r="D14" s="91">
        <v>133800</v>
      </c>
      <c r="E14" s="93">
        <v>133800</v>
      </c>
      <c r="F14" s="92">
        <v>0</v>
      </c>
      <c r="G14" s="91">
        <v>0</v>
      </c>
      <c r="H14" s="91">
        <v>0</v>
      </c>
      <c r="I14" s="91">
        <v>0</v>
      </c>
      <c r="J14" s="91">
        <v>0</v>
      </c>
      <c r="K14" s="93">
        <v>0</v>
      </c>
      <c r="L14" s="94">
        <v>0</v>
      </c>
      <c r="M14" s="92">
        <v>0</v>
      </c>
      <c r="N14" s="91">
        <v>0</v>
      </c>
      <c r="O14" s="93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1.83203125" style="0" customWidth="1"/>
    <col min="6" max="6" width="9.5" style="0" customWidth="1"/>
    <col min="7" max="7" width="13.5" style="0" customWidth="1"/>
    <col min="8" max="8" width="13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104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4.75" customHeight="1">
      <c r="A3" s="90" t="s">
        <v>49</v>
      </c>
      <c r="B3" s="19"/>
      <c r="C3" s="15"/>
      <c r="D3" s="15"/>
      <c r="E3" s="15"/>
      <c r="F3" s="15"/>
      <c r="G3" s="15"/>
      <c r="H3" s="16" t="s">
        <v>9</v>
      </c>
      <c r="I3" s="15"/>
      <c r="J3" s="15"/>
    </row>
    <row r="4" spans="1:10" ht="24.75" customHeight="1">
      <c r="A4" s="20" t="s">
        <v>103</v>
      </c>
      <c r="B4" s="20"/>
      <c r="C4" s="110" t="s">
        <v>36</v>
      </c>
      <c r="D4" s="112" t="s">
        <v>11</v>
      </c>
      <c r="E4" s="113" t="s">
        <v>82</v>
      </c>
      <c r="F4" s="111" t="s">
        <v>117</v>
      </c>
      <c r="G4" s="107" t="s">
        <v>47</v>
      </c>
      <c r="H4" s="111" t="s">
        <v>88</v>
      </c>
      <c r="I4" s="15"/>
      <c r="J4" s="15"/>
    </row>
    <row r="5" spans="1:10" ht="24.75" customHeight="1">
      <c r="A5" s="18" t="s">
        <v>138</v>
      </c>
      <c r="B5" s="22" t="s">
        <v>133</v>
      </c>
      <c r="C5" s="110"/>
      <c r="D5" s="112"/>
      <c r="E5" s="113"/>
      <c r="F5" s="111"/>
      <c r="G5" s="107"/>
      <c r="H5" s="111"/>
      <c r="I5" s="15"/>
      <c r="J5" s="15"/>
    </row>
    <row r="6" spans="1:10" ht="24.75" customHeight="1">
      <c r="A6" s="17" t="s">
        <v>89</v>
      </c>
      <c r="B6" s="17" t="s">
        <v>89</v>
      </c>
      <c r="C6" s="17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15"/>
      <c r="J6" s="15"/>
    </row>
    <row r="7" spans="1:10" ht="24.75" customHeight="1">
      <c r="A7" s="99"/>
      <c r="B7" s="99" t="s">
        <v>36</v>
      </c>
      <c r="C7" s="97">
        <v>1266486</v>
      </c>
      <c r="D7" s="97">
        <v>1266486</v>
      </c>
      <c r="E7" s="97">
        <v>0</v>
      </c>
      <c r="F7" s="88">
        <v>0</v>
      </c>
      <c r="G7" s="98">
        <v>0</v>
      </c>
      <c r="H7" s="98">
        <v>0</v>
      </c>
      <c r="I7" s="19"/>
      <c r="J7" s="15"/>
    </row>
    <row r="8" spans="1:10" ht="24.75" customHeight="1">
      <c r="A8" s="99" t="s">
        <v>38</v>
      </c>
      <c r="B8" s="99" t="s">
        <v>94</v>
      </c>
      <c r="C8" s="97">
        <v>162423</v>
      </c>
      <c r="D8" s="97">
        <v>162423</v>
      </c>
      <c r="E8" s="97">
        <v>0</v>
      </c>
      <c r="F8" s="88">
        <v>0</v>
      </c>
      <c r="G8" s="98">
        <v>0</v>
      </c>
      <c r="H8" s="98">
        <v>0</v>
      </c>
      <c r="I8" s="19"/>
      <c r="J8" s="19"/>
    </row>
    <row r="9" spans="1:10" ht="24.75" customHeight="1">
      <c r="A9" s="99" t="s">
        <v>57</v>
      </c>
      <c r="B9" s="99" t="s">
        <v>79</v>
      </c>
      <c r="C9" s="97">
        <v>162423</v>
      </c>
      <c r="D9" s="97">
        <v>162423</v>
      </c>
      <c r="E9" s="97">
        <v>0</v>
      </c>
      <c r="F9" s="88">
        <v>0</v>
      </c>
      <c r="G9" s="98">
        <v>0</v>
      </c>
      <c r="H9" s="98">
        <v>0</v>
      </c>
      <c r="I9" s="19"/>
      <c r="J9" s="19"/>
    </row>
    <row r="10" spans="1:10" ht="24.75" customHeight="1">
      <c r="A10" s="99" t="s">
        <v>59</v>
      </c>
      <c r="B10" s="99" t="s">
        <v>37</v>
      </c>
      <c r="C10" s="97">
        <v>162423</v>
      </c>
      <c r="D10" s="97">
        <v>162423</v>
      </c>
      <c r="E10" s="97">
        <v>0</v>
      </c>
      <c r="F10" s="88">
        <v>0</v>
      </c>
      <c r="G10" s="98">
        <v>0</v>
      </c>
      <c r="H10" s="98">
        <v>0</v>
      </c>
      <c r="I10" s="19"/>
      <c r="J10" s="15"/>
    </row>
    <row r="11" spans="1:10" ht="24.75" customHeight="1">
      <c r="A11" s="99" t="s">
        <v>27</v>
      </c>
      <c r="B11" s="99" t="s">
        <v>23</v>
      </c>
      <c r="C11" s="97">
        <v>1104063</v>
      </c>
      <c r="D11" s="97">
        <v>1104063</v>
      </c>
      <c r="E11" s="97">
        <v>0</v>
      </c>
      <c r="F11" s="88">
        <v>0</v>
      </c>
      <c r="G11" s="98">
        <v>0</v>
      </c>
      <c r="H11" s="98">
        <v>0</v>
      </c>
      <c r="I11" s="15"/>
      <c r="J11" s="15"/>
    </row>
    <row r="12" spans="1:10" ht="24.75" customHeight="1">
      <c r="A12" s="99" t="s">
        <v>58</v>
      </c>
      <c r="B12" s="99" t="s">
        <v>105</v>
      </c>
      <c r="C12" s="97">
        <v>1104063</v>
      </c>
      <c r="D12" s="97">
        <v>1104063</v>
      </c>
      <c r="E12" s="97">
        <v>0</v>
      </c>
      <c r="F12" s="88">
        <v>0</v>
      </c>
      <c r="G12" s="98">
        <v>0</v>
      </c>
      <c r="H12" s="98">
        <v>0</v>
      </c>
      <c r="I12" s="15"/>
      <c r="J12" s="15"/>
    </row>
    <row r="13" spans="1:10" ht="24.75" customHeight="1">
      <c r="A13" s="99" t="s">
        <v>120</v>
      </c>
      <c r="B13" s="99" t="s">
        <v>107</v>
      </c>
      <c r="C13" s="97">
        <v>1004063</v>
      </c>
      <c r="D13" s="97">
        <v>1004063</v>
      </c>
      <c r="E13" s="97">
        <v>0</v>
      </c>
      <c r="F13" s="88">
        <v>0</v>
      </c>
      <c r="G13" s="98">
        <v>0</v>
      </c>
      <c r="H13" s="98">
        <v>0</v>
      </c>
      <c r="I13" s="15"/>
      <c r="J13" s="15"/>
    </row>
    <row r="14" spans="1:10" ht="24.75" customHeight="1">
      <c r="A14" s="99" t="s">
        <v>35</v>
      </c>
      <c r="B14" s="99" t="s">
        <v>110</v>
      </c>
      <c r="C14" s="97">
        <v>100000</v>
      </c>
      <c r="D14" s="97">
        <v>100000</v>
      </c>
      <c r="E14" s="97">
        <v>0</v>
      </c>
      <c r="F14" s="88">
        <v>0</v>
      </c>
      <c r="G14" s="98">
        <v>0</v>
      </c>
      <c r="H14" s="98">
        <v>0</v>
      </c>
      <c r="I14" s="15"/>
      <c r="J14" s="15"/>
    </row>
    <row r="15" spans="1:10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35.16015625" style="0" customWidth="1"/>
    <col min="2" max="2" width="15.16015625" style="0" customWidth="1"/>
    <col min="3" max="3" width="28.83203125" style="0" customWidth="1"/>
    <col min="4" max="4" width="16.66015625" style="0" customWidth="1"/>
    <col min="5" max="5" width="19.83203125" style="0" customWidth="1"/>
    <col min="6" max="6" width="23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18</v>
      </c>
      <c r="B2" s="28"/>
      <c r="C2" s="28"/>
      <c r="D2" s="28"/>
      <c r="E2" s="28"/>
      <c r="F2" s="28"/>
      <c r="G2" s="19"/>
    </row>
    <row r="3" spans="1:7" ht="24.75" customHeight="1">
      <c r="A3" s="90" t="s">
        <v>49</v>
      </c>
      <c r="B3" s="19"/>
      <c r="C3" s="19"/>
      <c r="D3" s="19"/>
      <c r="E3" s="19"/>
      <c r="F3" s="21" t="s">
        <v>9</v>
      </c>
      <c r="G3" s="19"/>
    </row>
    <row r="4" spans="1:7" ht="24.75" customHeight="1">
      <c r="A4" s="74" t="s">
        <v>48</v>
      </c>
      <c r="B4" s="41"/>
      <c r="C4" s="43" t="s">
        <v>128</v>
      </c>
      <c r="D4" s="46"/>
      <c r="E4" s="46"/>
      <c r="F4" s="44"/>
      <c r="G4" s="19"/>
    </row>
    <row r="5" spans="1:7" ht="24.75" customHeight="1">
      <c r="A5" s="22" t="s">
        <v>53</v>
      </c>
      <c r="B5" s="51" t="s">
        <v>61</v>
      </c>
      <c r="C5" s="42" t="s">
        <v>127</v>
      </c>
      <c r="D5" s="42" t="s">
        <v>36</v>
      </c>
      <c r="E5" s="42" t="s">
        <v>100</v>
      </c>
      <c r="F5" s="42" t="s">
        <v>129</v>
      </c>
      <c r="G5" s="19"/>
    </row>
    <row r="6" spans="1:7" ht="24.75" customHeight="1">
      <c r="A6" s="72" t="s">
        <v>5</v>
      </c>
      <c r="B6" s="86">
        <v>1266486</v>
      </c>
      <c r="C6" s="73" t="s">
        <v>56</v>
      </c>
      <c r="D6" s="79">
        <f>'财拨总表（引用）'!B7</f>
        <v>1266486</v>
      </c>
      <c r="E6" s="70">
        <f>'财拨总表（引用）'!C7</f>
        <v>1266486</v>
      </c>
      <c r="F6" s="79">
        <f>'财拨总表（引用）'!D7</f>
        <v>0</v>
      </c>
      <c r="G6" s="19"/>
    </row>
    <row r="7" spans="1:7" ht="24.75" customHeight="1">
      <c r="A7" s="72" t="s">
        <v>8</v>
      </c>
      <c r="B7" s="88">
        <v>1266486</v>
      </c>
      <c r="C7" s="73" t="str">
        <f>'财拨总表（引用）'!A8</f>
        <v>社会保障和就业支出</v>
      </c>
      <c r="D7" s="80">
        <f>'财拨总表（引用）'!B8</f>
        <v>162423</v>
      </c>
      <c r="E7" s="37">
        <f>'财拨总表（引用）'!C8</f>
        <v>162423</v>
      </c>
      <c r="F7" s="80">
        <f>'财拨总表（引用）'!D8</f>
        <v>0</v>
      </c>
      <c r="G7" s="19"/>
    </row>
    <row r="8" spans="1:7" ht="24.75" customHeight="1">
      <c r="A8" s="72" t="s">
        <v>46</v>
      </c>
      <c r="B8" s="89">
        <v>0</v>
      </c>
      <c r="C8" s="73" t="str">
        <f>'财拨总表（引用）'!A9</f>
        <v>农林水支出</v>
      </c>
      <c r="D8" s="80">
        <f>'财拨总表（引用）'!B9</f>
        <v>1104063</v>
      </c>
      <c r="E8" s="37">
        <f>'财拨总表（引用）'!C9</f>
        <v>1104063</v>
      </c>
      <c r="F8" s="80">
        <f>'财拨总表（引用）'!D9</f>
        <v>0</v>
      </c>
      <c r="G8" s="19"/>
    </row>
    <row r="9" spans="1:7" ht="24.75" customHeight="1">
      <c r="A9" s="72" t="s">
        <v>16</v>
      </c>
      <c r="B9" s="86">
        <v>0</v>
      </c>
      <c r="C9" s="73">
        <f>'财拨总表（引用）'!A10</f>
        <v>0</v>
      </c>
      <c r="D9" s="80">
        <f>'财拨总表（引用）'!B10</f>
        <v>0</v>
      </c>
      <c r="E9" s="37">
        <f>'财拨总表（引用）'!C10</f>
        <v>0</v>
      </c>
      <c r="F9" s="80">
        <f>'财拨总表（引用）'!D10</f>
        <v>0</v>
      </c>
      <c r="G9" s="19"/>
    </row>
    <row r="10" spans="1:7" ht="24.75" customHeight="1">
      <c r="A10" s="72" t="s">
        <v>20</v>
      </c>
      <c r="B10" s="88">
        <v>0</v>
      </c>
      <c r="C10" s="73">
        <f>'财拨总表（引用）'!A11</f>
        <v>0</v>
      </c>
      <c r="D10" s="80">
        <f>'财拨总表（引用）'!B11</f>
        <v>0</v>
      </c>
      <c r="E10" s="37">
        <f>'财拨总表（引用）'!C11</f>
        <v>0</v>
      </c>
      <c r="F10" s="80">
        <f>'财拨总表（引用）'!D11</f>
        <v>0</v>
      </c>
      <c r="G10" s="19"/>
    </row>
    <row r="11" spans="1:7" ht="24.75" customHeight="1">
      <c r="A11" s="38" t="s">
        <v>14</v>
      </c>
      <c r="B11" s="79">
        <f>B6</f>
        <v>1266486</v>
      </c>
      <c r="C11" s="38" t="s">
        <v>6</v>
      </c>
      <c r="D11" s="79">
        <f>'财拨总表（引用）'!B7</f>
        <v>1266486</v>
      </c>
      <c r="E11" s="70">
        <f>'财拨总表（引用）'!C7</f>
        <v>1266486</v>
      </c>
      <c r="F11" s="79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5" t="s">
        <v>1</v>
      </c>
    </row>
    <row r="78" ht="12.75" customHeight="1">
      <c r="Z78" s="5"/>
    </row>
    <row r="79" spans="23:26" ht="12.75" customHeight="1">
      <c r="W79" s="5"/>
      <c r="X79" s="5"/>
      <c r="Y79" s="5"/>
      <c r="Z79" s="65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9" t="s">
        <v>12</v>
      </c>
      <c r="B2" s="49"/>
      <c r="C2" s="49"/>
      <c r="D2" s="49"/>
      <c r="E2" s="49"/>
      <c r="F2" s="50"/>
      <c r="G2" s="50"/>
    </row>
    <row r="3" spans="1:7" ht="27.75" customHeight="1">
      <c r="A3" s="90" t="s">
        <v>49</v>
      </c>
      <c r="B3" s="19"/>
      <c r="C3" s="19"/>
      <c r="D3" s="19"/>
      <c r="E3" s="21" t="s">
        <v>9</v>
      </c>
      <c r="F3" s="19"/>
      <c r="G3" s="19"/>
    </row>
    <row r="4" spans="1:7" ht="27.75" customHeight="1">
      <c r="A4" s="20" t="s">
        <v>103</v>
      </c>
      <c r="B4" s="43"/>
      <c r="C4" s="43" t="s">
        <v>119</v>
      </c>
      <c r="D4" s="46"/>
      <c r="E4" s="44"/>
      <c r="F4" s="19"/>
      <c r="G4" s="19"/>
    </row>
    <row r="5" spans="1:7" ht="27.75" customHeight="1">
      <c r="A5" s="22" t="s">
        <v>138</v>
      </c>
      <c r="B5" s="47" t="s">
        <v>133</v>
      </c>
      <c r="C5" s="48" t="s">
        <v>36</v>
      </c>
      <c r="D5" s="48" t="s">
        <v>11</v>
      </c>
      <c r="E5" s="48" t="s">
        <v>82</v>
      </c>
      <c r="F5" s="19"/>
      <c r="G5" s="19"/>
    </row>
    <row r="6" spans="1:7" ht="27.75" customHeight="1">
      <c r="A6" s="51" t="s">
        <v>89</v>
      </c>
      <c r="B6" s="51" t="s">
        <v>89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27.75" customHeight="1">
      <c r="A7" s="99"/>
      <c r="B7" s="99" t="s">
        <v>36</v>
      </c>
      <c r="C7" s="97">
        <v>1266486</v>
      </c>
      <c r="D7" s="97">
        <v>1266486</v>
      </c>
      <c r="E7" s="88">
        <v>0</v>
      </c>
      <c r="F7" s="19"/>
      <c r="G7" s="19"/>
    </row>
    <row r="8" spans="1:7" ht="27.75" customHeight="1">
      <c r="A8" s="99" t="s">
        <v>38</v>
      </c>
      <c r="B8" s="99" t="s">
        <v>94</v>
      </c>
      <c r="C8" s="97">
        <v>162423</v>
      </c>
      <c r="D8" s="97">
        <v>162423</v>
      </c>
      <c r="E8" s="88">
        <v>0</v>
      </c>
      <c r="F8" s="19"/>
      <c r="G8" s="19"/>
    </row>
    <row r="9" spans="1:7" ht="27.75" customHeight="1">
      <c r="A9" s="99" t="s">
        <v>57</v>
      </c>
      <c r="B9" s="99" t="s">
        <v>79</v>
      </c>
      <c r="C9" s="97">
        <v>162423</v>
      </c>
      <c r="D9" s="97">
        <v>162423</v>
      </c>
      <c r="E9" s="88">
        <v>0</v>
      </c>
      <c r="F9" s="19"/>
      <c r="G9" s="19"/>
    </row>
    <row r="10" spans="1:7" ht="27.75" customHeight="1">
      <c r="A10" s="99" t="s">
        <v>59</v>
      </c>
      <c r="B10" s="99" t="s">
        <v>37</v>
      </c>
      <c r="C10" s="97">
        <v>162423</v>
      </c>
      <c r="D10" s="97">
        <v>162423</v>
      </c>
      <c r="E10" s="88">
        <v>0</v>
      </c>
      <c r="F10" s="19"/>
      <c r="G10" s="19"/>
    </row>
    <row r="11" spans="1:7" ht="27.75" customHeight="1">
      <c r="A11" s="99" t="s">
        <v>27</v>
      </c>
      <c r="B11" s="99" t="s">
        <v>23</v>
      </c>
      <c r="C11" s="97">
        <v>1104063</v>
      </c>
      <c r="D11" s="97">
        <v>1104063</v>
      </c>
      <c r="E11" s="88">
        <v>0</v>
      </c>
      <c r="F11" s="19"/>
      <c r="G11" s="19"/>
    </row>
    <row r="12" spans="1:7" ht="27.75" customHeight="1">
      <c r="A12" s="99" t="s">
        <v>58</v>
      </c>
      <c r="B12" s="99" t="s">
        <v>105</v>
      </c>
      <c r="C12" s="97">
        <v>1104063</v>
      </c>
      <c r="D12" s="97">
        <v>1104063</v>
      </c>
      <c r="E12" s="88">
        <v>0</v>
      </c>
      <c r="F12" s="19"/>
      <c r="G12" s="19"/>
    </row>
    <row r="13" spans="1:7" ht="27.75" customHeight="1">
      <c r="A13" s="99" t="s">
        <v>120</v>
      </c>
      <c r="B13" s="99" t="s">
        <v>107</v>
      </c>
      <c r="C13" s="97">
        <v>1004063</v>
      </c>
      <c r="D13" s="97">
        <v>1004063</v>
      </c>
      <c r="E13" s="88">
        <v>0</v>
      </c>
      <c r="F13" s="19"/>
      <c r="G13" s="19"/>
    </row>
    <row r="14" spans="1:7" ht="27.75" customHeight="1">
      <c r="A14" s="99" t="s">
        <v>35</v>
      </c>
      <c r="B14" s="99" t="s">
        <v>110</v>
      </c>
      <c r="C14" s="97">
        <v>100000</v>
      </c>
      <c r="D14" s="97">
        <v>100000</v>
      </c>
      <c r="E14" s="88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" width="18" style="0" customWidth="1"/>
    <col min="2" max="2" width="34.66015625" style="0" customWidth="1"/>
    <col min="3" max="5" width="24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136</v>
      </c>
      <c r="B2" s="30"/>
      <c r="C2" s="30"/>
      <c r="D2" s="30"/>
      <c r="E2" s="30"/>
      <c r="F2" s="31"/>
      <c r="G2" s="31"/>
    </row>
    <row r="3" spans="1:7" ht="21" customHeight="1">
      <c r="A3" s="90" t="s">
        <v>49</v>
      </c>
      <c r="B3" s="19"/>
      <c r="C3" s="15"/>
      <c r="D3" s="15"/>
      <c r="E3" s="16" t="s">
        <v>9</v>
      </c>
      <c r="F3" s="15"/>
      <c r="G3" s="15"/>
    </row>
    <row r="4" spans="1:7" ht="17.25" customHeight="1">
      <c r="A4" s="20" t="s">
        <v>121</v>
      </c>
      <c r="B4" s="43"/>
      <c r="C4" s="43" t="s">
        <v>33</v>
      </c>
      <c r="D4" s="46"/>
      <c r="E4" s="44"/>
      <c r="F4" s="15"/>
      <c r="G4" s="15"/>
    </row>
    <row r="5" spans="1:7" ht="21" customHeight="1">
      <c r="A5" s="22" t="s">
        <v>138</v>
      </c>
      <c r="B5" s="47" t="s">
        <v>133</v>
      </c>
      <c r="C5" s="48" t="s">
        <v>36</v>
      </c>
      <c r="D5" s="48" t="s">
        <v>41</v>
      </c>
      <c r="E5" s="48" t="s">
        <v>78</v>
      </c>
      <c r="F5" s="15"/>
      <c r="G5" s="15"/>
    </row>
    <row r="6" spans="1:7" ht="21" customHeight="1">
      <c r="A6" s="51" t="s">
        <v>89</v>
      </c>
      <c r="B6" s="17" t="s">
        <v>89</v>
      </c>
      <c r="C6" s="45">
        <v>1</v>
      </c>
      <c r="D6" s="45">
        <f>C6+1</f>
        <v>2</v>
      </c>
      <c r="E6" s="45">
        <f>D6+1</f>
        <v>3</v>
      </c>
      <c r="F6" s="15"/>
      <c r="G6" s="15"/>
    </row>
    <row r="7" spans="1:8" ht="18.75" customHeight="1">
      <c r="A7" s="99"/>
      <c r="B7" s="101" t="s">
        <v>36</v>
      </c>
      <c r="C7" s="100">
        <v>1266486</v>
      </c>
      <c r="D7" s="97">
        <v>997486</v>
      </c>
      <c r="E7" s="88">
        <v>269000</v>
      </c>
      <c r="F7" s="67"/>
      <c r="G7" s="67"/>
      <c r="H7" s="5"/>
    </row>
    <row r="8" spans="1:8" ht="18.75" customHeight="1">
      <c r="A8" s="99" t="s">
        <v>106</v>
      </c>
      <c r="B8" s="101" t="s">
        <v>71</v>
      </c>
      <c r="C8" s="100">
        <v>983494</v>
      </c>
      <c r="D8" s="97">
        <v>983494</v>
      </c>
      <c r="E8" s="88">
        <v>0</v>
      </c>
      <c r="F8" s="19"/>
      <c r="G8" s="19"/>
      <c r="H8" s="5"/>
    </row>
    <row r="9" spans="1:7" ht="18.75" customHeight="1">
      <c r="A9" s="99" t="s">
        <v>13</v>
      </c>
      <c r="B9" s="101" t="s">
        <v>111</v>
      </c>
      <c r="C9" s="100">
        <v>475044</v>
      </c>
      <c r="D9" s="97">
        <v>475044</v>
      </c>
      <c r="E9" s="88">
        <v>0</v>
      </c>
      <c r="F9" s="19"/>
      <c r="G9" s="19"/>
    </row>
    <row r="10" spans="1:7" ht="18.75" customHeight="1">
      <c r="A10" s="99" t="s">
        <v>10</v>
      </c>
      <c r="B10" s="101" t="s">
        <v>63</v>
      </c>
      <c r="C10" s="100">
        <v>297480</v>
      </c>
      <c r="D10" s="97">
        <v>297480</v>
      </c>
      <c r="E10" s="88">
        <v>0</v>
      </c>
      <c r="F10" s="19"/>
      <c r="G10" s="19"/>
    </row>
    <row r="11" spans="1:7" ht="18.75" customHeight="1">
      <c r="A11" s="99" t="s">
        <v>112</v>
      </c>
      <c r="B11" s="101" t="s">
        <v>132</v>
      </c>
      <c r="C11" s="100">
        <v>8960</v>
      </c>
      <c r="D11" s="97">
        <v>8960</v>
      </c>
      <c r="E11" s="88">
        <v>0</v>
      </c>
      <c r="F11" s="19"/>
      <c r="G11" s="15"/>
    </row>
    <row r="12" spans="1:7" ht="18.75" customHeight="1">
      <c r="A12" s="99" t="s">
        <v>87</v>
      </c>
      <c r="B12" s="101" t="s">
        <v>139</v>
      </c>
      <c r="C12" s="100">
        <v>39587</v>
      </c>
      <c r="D12" s="97">
        <v>39587</v>
      </c>
      <c r="E12" s="88">
        <v>0</v>
      </c>
      <c r="F12" s="19"/>
      <c r="G12" s="15"/>
    </row>
    <row r="13" spans="1:7" ht="18.75" customHeight="1">
      <c r="A13" s="99" t="s">
        <v>114</v>
      </c>
      <c r="B13" s="101" t="s">
        <v>4</v>
      </c>
      <c r="C13" s="100">
        <v>162423</v>
      </c>
      <c r="D13" s="97">
        <v>162423</v>
      </c>
      <c r="E13" s="88">
        <v>0</v>
      </c>
      <c r="F13" s="15"/>
      <c r="G13" s="15"/>
    </row>
    <row r="14" spans="1:7" ht="18.75" customHeight="1">
      <c r="A14" s="99" t="s">
        <v>70</v>
      </c>
      <c r="B14" s="101" t="s">
        <v>91</v>
      </c>
      <c r="C14" s="100">
        <v>269000</v>
      </c>
      <c r="D14" s="97">
        <v>0</v>
      </c>
      <c r="E14" s="88">
        <v>269000</v>
      </c>
      <c r="F14" s="15"/>
      <c r="G14" s="15"/>
    </row>
    <row r="15" spans="1:7" ht="18.75" customHeight="1">
      <c r="A15" s="99" t="s">
        <v>54</v>
      </c>
      <c r="B15" s="101" t="s">
        <v>60</v>
      </c>
      <c r="C15" s="100">
        <v>19000</v>
      </c>
      <c r="D15" s="97">
        <v>0</v>
      </c>
      <c r="E15" s="88">
        <v>19000</v>
      </c>
      <c r="F15" s="15"/>
      <c r="G15" s="15"/>
    </row>
    <row r="16" spans="1:7" ht="18.75" customHeight="1">
      <c r="A16" s="99" t="s">
        <v>17</v>
      </c>
      <c r="B16" s="101" t="s">
        <v>131</v>
      </c>
      <c r="C16" s="100">
        <v>25000</v>
      </c>
      <c r="D16" s="97">
        <v>0</v>
      </c>
      <c r="E16" s="88">
        <v>25000</v>
      </c>
      <c r="F16" s="15"/>
      <c r="G16" s="15"/>
    </row>
    <row r="17" spans="1:5" ht="18.75" customHeight="1">
      <c r="A17" s="99" t="s">
        <v>109</v>
      </c>
      <c r="B17" s="101" t="s">
        <v>118</v>
      </c>
      <c r="C17" s="100">
        <v>8000</v>
      </c>
      <c r="D17" s="97">
        <v>0</v>
      </c>
      <c r="E17" s="88">
        <v>8000</v>
      </c>
    </row>
    <row r="18" spans="1:7" ht="18.75" customHeight="1">
      <c r="A18" s="99" t="s">
        <v>51</v>
      </c>
      <c r="B18" s="101" t="s">
        <v>135</v>
      </c>
      <c r="C18" s="100">
        <v>51000</v>
      </c>
      <c r="D18" s="97">
        <v>0</v>
      </c>
      <c r="E18" s="88">
        <v>51000</v>
      </c>
      <c r="F18" s="15"/>
      <c r="G18" s="15"/>
    </row>
    <row r="19" spans="1:5" ht="18.75" customHeight="1">
      <c r="A19" s="99" t="s">
        <v>76</v>
      </c>
      <c r="B19" s="101" t="s">
        <v>95</v>
      </c>
      <c r="C19" s="100">
        <v>10000</v>
      </c>
      <c r="D19" s="97">
        <v>0</v>
      </c>
      <c r="E19" s="88">
        <v>10000</v>
      </c>
    </row>
    <row r="20" spans="1:5" ht="18.75" customHeight="1">
      <c r="A20" s="99" t="s">
        <v>40</v>
      </c>
      <c r="B20" s="101" t="s">
        <v>85</v>
      </c>
      <c r="C20" s="100">
        <v>20000</v>
      </c>
      <c r="D20" s="97">
        <v>0</v>
      </c>
      <c r="E20" s="88">
        <v>20000</v>
      </c>
    </row>
    <row r="21" spans="1:5" ht="18.75" customHeight="1">
      <c r="A21" s="99" t="s">
        <v>81</v>
      </c>
      <c r="B21" s="101" t="s">
        <v>80</v>
      </c>
      <c r="C21" s="100">
        <v>57000</v>
      </c>
      <c r="D21" s="97">
        <v>0</v>
      </c>
      <c r="E21" s="88">
        <v>57000</v>
      </c>
    </row>
    <row r="22" spans="1:5" ht="18.75" customHeight="1">
      <c r="A22" s="99" t="s">
        <v>42</v>
      </c>
      <c r="B22" s="101" t="s">
        <v>28</v>
      </c>
      <c r="C22" s="100">
        <v>15000</v>
      </c>
      <c r="D22" s="97">
        <v>0</v>
      </c>
      <c r="E22" s="88">
        <v>15000</v>
      </c>
    </row>
    <row r="23" spans="1:5" ht="18.75" customHeight="1">
      <c r="A23" s="99" t="s">
        <v>125</v>
      </c>
      <c r="B23" s="101" t="s">
        <v>32</v>
      </c>
      <c r="C23" s="100">
        <v>64000</v>
      </c>
      <c r="D23" s="97">
        <v>0</v>
      </c>
      <c r="E23" s="88">
        <v>64000</v>
      </c>
    </row>
    <row r="24" spans="1:5" ht="18.75" customHeight="1">
      <c r="A24" s="99" t="s">
        <v>44</v>
      </c>
      <c r="B24" s="101" t="s">
        <v>7</v>
      </c>
      <c r="C24" s="100">
        <v>13992</v>
      </c>
      <c r="D24" s="97">
        <v>13992</v>
      </c>
      <c r="E24" s="88">
        <v>0</v>
      </c>
    </row>
    <row r="25" spans="1:5" ht="18.75" customHeight="1">
      <c r="A25" s="99" t="s">
        <v>55</v>
      </c>
      <c r="B25" s="101" t="s">
        <v>30</v>
      </c>
      <c r="C25" s="100">
        <v>13992</v>
      </c>
      <c r="D25" s="97">
        <v>13992</v>
      </c>
      <c r="E25" s="88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8.33203125" style="0" customWidth="1"/>
    <col min="2" max="2" width="29.66015625" style="0" customWidth="1"/>
    <col min="3" max="3" width="14.66015625" style="0" customWidth="1"/>
    <col min="4" max="4" width="19" style="0" customWidth="1"/>
    <col min="5" max="7" width="14.66015625" style="0" customWidth="1"/>
  </cols>
  <sheetData>
    <row r="1" ht="12.75" customHeight="1">
      <c r="G1" s="29"/>
    </row>
    <row r="2" spans="1:7" ht="30" customHeight="1">
      <c r="A2" s="30" t="s">
        <v>75</v>
      </c>
      <c r="B2" s="30"/>
      <c r="C2" s="30"/>
      <c r="D2" s="35"/>
      <c r="E2" s="35"/>
      <c r="F2" s="35"/>
      <c r="G2" s="35"/>
    </row>
    <row r="3" spans="1:7" ht="18" customHeight="1">
      <c r="A3" s="102" t="s">
        <v>90</v>
      </c>
      <c r="B3" s="32"/>
      <c r="C3" s="32"/>
      <c r="G3" s="40" t="s">
        <v>9</v>
      </c>
    </row>
    <row r="4" spans="1:7" ht="31.5" customHeight="1">
      <c r="A4" s="33" t="s">
        <v>66</v>
      </c>
      <c r="B4" s="33" t="s">
        <v>102</v>
      </c>
      <c r="C4" s="33" t="s">
        <v>36</v>
      </c>
      <c r="D4" s="34" t="s">
        <v>93</v>
      </c>
      <c r="E4" s="33" t="s">
        <v>64</v>
      </c>
      <c r="F4" s="39" t="s">
        <v>137</v>
      </c>
      <c r="G4" s="33" t="s">
        <v>108</v>
      </c>
    </row>
    <row r="5" spans="1:7" ht="21.75" customHeight="1">
      <c r="A5" s="66" t="s">
        <v>89</v>
      </c>
      <c r="B5" s="66" t="s">
        <v>89</v>
      </c>
      <c r="C5" s="64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95"/>
      <c r="B6" s="95" t="s">
        <v>36</v>
      </c>
      <c r="C6" s="91">
        <v>10000</v>
      </c>
      <c r="D6" s="91">
        <v>0</v>
      </c>
      <c r="E6" s="91">
        <v>10000</v>
      </c>
      <c r="F6" s="91">
        <v>0</v>
      </c>
      <c r="G6" s="93">
        <v>0</v>
      </c>
    </row>
    <row r="7" spans="1:7" ht="22.5" customHeight="1">
      <c r="A7" s="95" t="s">
        <v>68</v>
      </c>
      <c r="B7" s="95" t="s">
        <v>73</v>
      </c>
      <c r="C7" s="91">
        <v>10000</v>
      </c>
      <c r="D7" s="91">
        <v>0</v>
      </c>
      <c r="E7" s="91">
        <v>10000</v>
      </c>
      <c r="F7" s="91">
        <v>0</v>
      </c>
      <c r="G7" s="93">
        <v>0</v>
      </c>
    </row>
    <row r="8" spans="1:7" ht="37.5" customHeight="1">
      <c r="A8" s="114" t="s">
        <v>140</v>
      </c>
      <c r="B8" s="114"/>
      <c r="C8" s="114"/>
      <c r="D8" s="114"/>
      <c r="E8" s="114"/>
      <c r="F8" s="114"/>
      <c r="G8" s="114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9" t="s">
        <v>92</v>
      </c>
      <c r="B2" s="49"/>
      <c r="C2" s="49"/>
      <c r="D2" s="49"/>
      <c r="E2" s="49"/>
      <c r="F2" s="50"/>
      <c r="G2" s="50"/>
    </row>
    <row r="3" spans="1:7" ht="21" customHeight="1">
      <c r="A3" s="90" t="s">
        <v>2</v>
      </c>
      <c r="B3" s="19"/>
      <c r="C3" s="19"/>
      <c r="D3" s="19"/>
      <c r="E3" s="21" t="s">
        <v>9</v>
      </c>
      <c r="F3" s="19"/>
      <c r="G3" s="19"/>
    </row>
    <row r="4" spans="1:7" ht="17.25" customHeight="1">
      <c r="A4" s="20" t="s">
        <v>103</v>
      </c>
      <c r="B4" s="43"/>
      <c r="C4" s="43" t="s">
        <v>119</v>
      </c>
      <c r="D4" s="46"/>
      <c r="E4" s="44"/>
      <c r="F4" s="19"/>
      <c r="G4" s="19"/>
    </row>
    <row r="5" spans="1:7" ht="21" customHeight="1">
      <c r="A5" s="22" t="s">
        <v>138</v>
      </c>
      <c r="B5" s="47" t="s">
        <v>133</v>
      </c>
      <c r="C5" s="48" t="s">
        <v>36</v>
      </c>
      <c r="D5" s="48" t="s">
        <v>11</v>
      </c>
      <c r="E5" s="48" t="s">
        <v>82</v>
      </c>
      <c r="F5" s="19"/>
      <c r="G5" s="19"/>
    </row>
    <row r="6" spans="1:7" ht="21" customHeight="1">
      <c r="A6" s="51" t="s">
        <v>89</v>
      </c>
      <c r="B6" s="51" t="s">
        <v>89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99"/>
      <c r="B7" s="99"/>
      <c r="C7" s="97"/>
      <c r="D7" s="97"/>
      <c r="E7" s="88"/>
      <c r="F7" s="19"/>
      <c r="G7" s="19"/>
    </row>
    <row r="8" spans="1:7" ht="18.75" customHeight="1">
      <c r="A8" s="99"/>
      <c r="B8" s="99"/>
      <c r="C8" s="97"/>
      <c r="D8" s="97"/>
      <c r="E8" s="88"/>
      <c r="F8" s="19"/>
      <c r="G8" s="19"/>
    </row>
    <row r="9" spans="1:7" ht="18.75" customHeight="1">
      <c r="A9" s="99"/>
      <c r="B9" s="99"/>
      <c r="C9" s="97"/>
      <c r="D9" s="97"/>
      <c r="E9" s="88"/>
      <c r="F9" s="19"/>
      <c r="G9" s="19"/>
    </row>
    <row r="10" spans="1:7" ht="18.75" customHeight="1">
      <c r="A10" s="99"/>
      <c r="B10" s="99"/>
      <c r="C10" s="97"/>
      <c r="D10" s="97"/>
      <c r="E10" s="88"/>
      <c r="F10" s="19"/>
      <c r="G10" s="19"/>
    </row>
    <row r="11" spans="1:7" ht="18.75" customHeight="1">
      <c r="A11" s="99"/>
      <c r="B11" s="99"/>
      <c r="C11" s="97"/>
      <c r="D11" s="97"/>
      <c r="E11" s="88"/>
      <c r="F11" s="19"/>
      <c r="G11" s="19"/>
    </row>
    <row r="12" spans="1:7" ht="18.75" customHeight="1">
      <c r="A12" s="99"/>
      <c r="B12" s="99"/>
      <c r="C12" s="97"/>
      <c r="D12" s="97"/>
      <c r="E12" s="88"/>
      <c r="F12" s="19"/>
      <c r="G12" s="19"/>
    </row>
    <row r="13" spans="1:7" ht="18.75" customHeight="1">
      <c r="A13" s="99"/>
      <c r="B13" s="99"/>
      <c r="C13" s="97"/>
      <c r="D13" s="97"/>
      <c r="E13" s="88"/>
      <c r="F13" s="19"/>
      <c r="G13" s="19"/>
    </row>
    <row r="14" spans="1:7" ht="18.75" customHeight="1">
      <c r="A14" s="99"/>
      <c r="B14" s="99"/>
      <c r="C14" s="97"/>
      <c r="D14" s="97"/>
      <c r="E14" s="88"/>
      <c r="F14" s="19"/>
      <c r="G14" s="19"/>
    </row>
    <row r="15" spans="1:7" ht="18.75" customHeight="1">
      <c r="A15" s="99"/>
      <c r="B15" s="99"/>
      <c r="C15" s="97"/>
      <c r="D15" s="97"/>
      <c r="E15" s="88"/>
      <c r="F15" s="19"/>
      <c r="G15" s="19"/>
    </row>
    <row r="16" spans="1:7" ht="18.75" customHeight="1">
      <c r="A16" s="99"/>
      <c r="B16" s="99"/>
      <c r="C16" s="97"/>
      <c r="D16" s="97"/>
      <c r="E16" s="88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2018-03-03T11:43:52Z</cp:lastPrinted>
  <dcterms:modified xsi:type="dcterms:W3CDTF">2018-03-06T01:26:53Z</dcterms:modified>
  <cp:category/>
  <cp:version/>
  <cp:contentType/>
  <cp:contentStatus/>
</cp:coreProperties>
</file>