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$A$1:$O$14</definedName>
    <definedName name="_xlnm.Print_Area" localSheetId="3">$A$1:$H$14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7">$A$1:$G$7</definedName>
    <definedName name="_xlnm.Print_Area" localSheetId="1">$A$1:$D$54</definedName>
    <definedName name="_xlnm.Print_Area" localSheetId="6">$A$1:$E$24</definedName>
    <definedName name="_xlnm.Print_Area" localSheetId="5">$A$1:$E$14</definedName>
    <definedName name="_xlnm.Print_Area" localSheetId="8">$A$1:$E$16</definedName>
    <definedName name="_xlnm.Print_Area" localSheetId="9">$A$1:$B$9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<sst xmlns="http://schemas.openxmlformats.org/spreadsheetml/2006/main" count="245" uniqueCount="143">
  <si>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</si>
  <si>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</si>
  <si>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</si>
  <si>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</si>
  <si>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</si>
  <si>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</si>
  <si>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</si>
  <si>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</si>
  <si>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</si>
  <si>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</si>
  <si>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</si>
  <si>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</si>
  <si>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</si>
  <si>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</si>
  <si>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</si>
  <si>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</si>
  <si>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</si>
  <si>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</si>
  <si>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</si>
  <si>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</si>
  <si>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</si>
  <si>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</si>
  <si>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</si>
  <si>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农林水支出</t>
  </si>
  <si>
    <t>财务负责人签章：</t>
  </si>
  <si>
    <t xml:space="preserve">    2130104</t>
  </si>
  <si>
    <t>专项收入</t>
  </si>
  <si>
    <t>总计(合计)</t>
  </si>
  <si>
    <t>213</t>
  </si>
  <si>
    <t xml:space="preserve">  其他交通费</t>
  </si>
  <si>
    <t>本年支出合计</t>
  </si>
  <si>
    <t>2018年部门预算表</t>
  </si>
  <si>
    <t xml:space="preserve">  其他商品和服务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</si>
  <si>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</si>
  <si>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</si>
  <si>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</si>
  <si>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</si>
  <si>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</si>
  <si>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</si>
  <si>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</si>
  <si>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人员经费</t>
  </si>
  <si>
    <t xml:space="preserve">  3023999</t>
  </si>
  <si>
    <t>科目名称</t>
  </si>
  <si>
    <t xml:space="preserve">    专项收入</t>
  </si>
  <si>
    <t xml:space="preserve">上缴上级支出 </t>
  </si>
  <si>
    <t xml:space="preserve">  30216</t>
  </si>
  <si>
    <t>收      入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</si>
  <si>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</si>
  <si>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</si>
  <si>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</si>
  <si>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</si>
  <si>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</si>
  <si>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</si>
  <si>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</si>
  <si>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</si>
  <si>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05</t>
  </si>
  <si>
    <t xml:space="preserve">  01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</si>
  <si>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</si>
  <si>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</si>
  <si>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</si>
  <si>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</si>
  <si>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</si>
  <si>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</si>
  <si>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</si>
  <si>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</si>
  <si>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</si>
  <si>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</si>
  <si>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</si>
  <si>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</si>
  <si>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</si>
  <si>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</si>
  <si>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</si>
  <si>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</si>
  <si>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</si>
  <si>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</si>
  <si>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</si>
  <si>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</si>
  <si>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</si>
  <si>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</si>
  <si>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</si>
  <si>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</si>
  <si>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>二、事业收入</t>
  </si>
  <si>
    <t xml:space="preserve">  30103</t>
  </si>
  <si>
    <t>对附属单位补助支出</t>
  </si>
  <si>
    <t>**</t>
  </si>
  <si>
    <t>商品和服务支出</t>
  </si>
  <si>
    <t xml:space="preserve">    2130106</t>
  </si>
  <si>
    <t>政府性基金预算支出表</t>
  </si>
  <si>
    <t>因公出国(境)费</t>
  </si>
  <si>
    <t>社会保障和就业支出</t>
  </si>
  <si>
    <t xml:space="preserve">  公务接待费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</si>
  <si>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</si>
  <si>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</si>
  <si>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</si>
  <si>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</si>
  <si>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</si>
  <si>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</si>
  <si>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</si>
  <si>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</si>
  <si>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305</t>
  </si>
  <si>
    <t xml:space="preserve">  农业</t>
  </si>
  <si>
    <t>301</t>
  </si>
  <si>
    <t>公务用车购置</t>
  </si>
  <si>
    <t xml:space="preserve">    事业运行（农业）</t>
  </si>
  <si>
    <t xml:space="preserve">  3020701</t>
  </si>
  <si>
    <t xml:space="preserve">    科技转化与推广服务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</si>
  <si>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</si>
  <si>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</si>
  <si>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</si>
  <si>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</si>
  <si>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</si>
  <si>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</si>
  <si>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</si>
  <si>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</si>
  <si>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</si>
  <si>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</si>
  <si>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</si>
  <si>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</si>
  <si>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</si>
  <si>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</si>
  <si>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</si>
  <si>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</si>
  <si>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</si>
  <si>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</si>
  <si>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</si>
  <si>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</si>
  <si>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</si>
  <si>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</si>
  <si>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</si>
  <si>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</si>
  <si>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</si>
  <si>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</si>
  <si>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</si>
  <si>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</si>
  <si>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填报单位:崇义县果茶局</t>
  </si>
  <si>
    <t>崇义县果茶局</t>
  </si>
  <si>
    <t>填报单位：崇义县果茶局</t>
  </si>
  <si>
    <t>填报单位：崇义县果茶局</t>
  </si>
  <si>
    <t>崇义县果茶局</t>
  </si>
  <si>
    <t>编制单位：      崇义县果茶局</t>
  </si>
  <si>
    <t>罗雪飞</t>
  </si>
  <si>
    <t>刘德浪</t>
  </si>
  <si>
    <t>编制日期：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</si>
</sst>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Continuous" vertical="center"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Q15" sqref="Q15"/>
    </sheetView>
  </sheetViews>
  <sheetFormatPr defaultColWidth="9.16015625" defaultRowHeight="12.75" customHeight="1"/>
  <cols>
    <col min="1" max="7" width="9.16015625" style="0" customWidth="1"/>
    <col min="8" max="8" width="10.83203125" style="0" customWidth="1"/>
  </cols>
  <sheetData>
    <row r="1" spans="1:21" ht="12.75" customHeight="1">
      <c r="A1" s="1"/>
      <c r="T1" s="5"/>
      <c r="U1" s="82">
        <v>5214324</v>
      </c>
    </row>
    <row r="2" ht="42" customHeight="1">
      <c r="T2" s="5"/>
    </row>
    <row r="3" spans="1:20" ht="61.5" customHeight="1">
      <c r="A3" s="9" t="s">
        <v>31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124</v>
      </c>
      <c r="G6" s="13"/>
      <c r="H6" s="83" t="s">
        <v>138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27</v>
      </c>
    </row>
    <row r="10" spans="4:255" ht="24.75" customHeight="1">
      <c r="D10" s="5"/>
      <c r="F10" s="14" t="s">
        <v>142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104" t="s">
        <v>139</v>
      </c>
      <c r="G13" s="105"/>
      <c r="H13" s="105"/>
      <c r="I13" s="105"/>
      <c r="J13" s="105"/>
      <c r="K13" s="105"/>
      <c r="L13" s="105"/>
      <c r="M13" s="105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95</v>
      </c>
      <c r="B17" s="11"/>
      <c r="C17" s="11"/>
      <c r="D17" s="11" t="s">
        <v>141</v>
      </c>
      <c r="E17" s="12"/>
      <c r="F17" s="11"/>
      <c r="G17" s="11" t="s">
        <v>24</v>
      </c>
      <c r="H17" s="11"/>
      <c r="I17" s="12"/>
      <c r="J17" s="11" t="s">
        <v>141</v>
      </c>
      <c r="K17" s="11"/>
      <c r="L17" s="11"/>
      <c r="M17" s="11" t="s">
        <v>127</v>
      </c>
      <c r="N17" s="11"/>
      <c r="O17" s="10" t="s">
        <v>140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1">
    <mergeCell ref="F13:M13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65</v>
      </c>
      <c r="B2" s="68"/>
    </row>
    <row r="3" ht="17.25" customHeight="1"/>
    <row r="4" spans="1:3" ht="15.75" customHeight="1">
      <c r="A4" s="120" t="s">
        <v>42</v>
      </c>
      <c r="B4" s="109" t="s">
        <v>36</v>
      </c>
      <c r="C4" s="109" t="s">
        <v>92</v>
      </c>
    </row>
    <row r="5" spans="1:3" ht="19.5" customHeight="1">
      <c r="A5" s="120"/>
      <c r="B5" s="109"/>
      <c r="C5" s="109"/>
    </row>
    <row r="6" spans="1:3" ht="22.5" customHeight="1">
      <c r="A6" s="57" t="s">
        <v>84</v>
      </c>
      <c r="B6" s="57">
        <v>1</v>
      </c>
      <c r="C6" s="57">
        <v>2</v>
      </c>
    </row>
    <row r="7" spans="1:6" ht="27.75" customHeight="1">
      <c r="A7" s="93" t="s">
        <v>36</v>
      </c>
      <c r="B7" s="100">
        <v>869054</v>
      </c>
      <c r="C7" s="101">
        <v>0</v>
      </c>
      <c r="F7" s="5"/>
    </row>
    <row r="8" spans="1:3" ht="27.75" customHeight="1">
      <c r="A8" s="93" t="s">
        <v>89</v>
      </c>
      <c r="B8" s="100">
        <v>110749</v>
      </c>
      <c r="C8" s="101">
        <v>0</v>
      </c>
    </row>
    <row r="9" spans="1:3" ht="27.75" customHeight="1">
      <c r="A9" s="93" t="s">
        <v>23</v>
      </c>
      <c r="B9" s="100">
        <v>758305</v>
      </c>
      <c r="C9" s="101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J14" sqref="J14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20" t="s">
        <v>42</v>
      </c>
      <c r="B4" s="109" t="s">
        <v>117</v>
      </c>
      <c r="C4" s="109" t="s">
        <v>94</v>
      </c>
      <c r="D4" s="109" t="s">
        <v>123</v>
      </c>
    </row>
    <row r="5" spans="1:4" ht="47.25" customHeight="1">
      <c r="A5" s="120"/>
      <c r="B5" s="109"/>
      <c r="C5" s="109"/>
      <c r="D5" s="109"/>
    </row>
    <row r="6" spans="1:4" ht="22.5" customHeight="1">
      <c r="A6" s="57" t="s">
        <v>84</v>
      </c>
      <c r="B6" s="57">
        <v>1</v>
      </c>
      <c r="C6" s="67">
        <v>2</v>
      </c>
      <c r="D6" s="67">
        <v>3</v>
      </c>
    </row>
    <row r="7" spans="1:4" ht="27.75" customHeight="1">
      <c r="A7" s="93" t="s">
        <v>36</v>
      </c>
      <c r="B7" s="100">
        <v>869054</v>
      </c>
      <c r="C7" s="101">
        <v>869054</v>
      </c>
      <c r="D7" s="102">
        <v>0</v>
      </c>
    </row>
    <row r="8" spans="1:4" ht="27.75" customHeight="1">
      <c r="A8" s="93" t="s">
        <v>89</v>
      </c>
      <c r="B8" s="100">
        <v>110749</v>
      </c>
      <c r="C8" s="101">
        <v>110749</v>
      </c>
      <c r="D8" s="102">
        <v>0</v>
      </c>
    </row>
    <row r="9" spans="1:4" ht="27.75" customHeight="1">
      <c r="A9" s="93" t="s">
        <v>23</v>
      </c>
      <c r="B9" s="100">
        <v>758305</v>
      </c>
      <c r="C9" s="101">
        <v>758305</v>
      </c>
      <c r="D9" s="102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C27" sqref="C27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21</v>
      </c>
      <c r="B2" s="28"/>
      <c r="C2" s="28"/>
      <c r="D2" s="28"/>
    </row>
    <row r="3" spans="1:4" ht="17.25" customHeight="1">
      <c r="A3" s="88" t="s">
        <v>136</v>
      </c>
      <c r="D3" s="21" t="s">
        <v>9</v>
      </c>
    </row>
    <row r="4" spans="1:4" ht="17.25" customHeight="1">
      <c r="A4" s="73" t="s">
        <v>46</v>
      </c>
      <c r="B4" s="40"/>
      <c r="C4" s="42" t="s">
        <v>122</v>
      </c>
      <c r="D4" s="43"/>
    </row>
    <row r="5" spans="1:4" ht="17.25" customHeight="1">
      <c r="A5" s="22" t="s">
        <v>50</v>
      </c>
      <c r="B5" s="50" t="s">
        <v>59</v>
      </c>
      <c r="C5" s="41" t="s">
        <v>121</v>
      </c>
      <c r="D5" s="41" t="s">
        <v>59</v>
      </c>
    </row>
    <row r="6" spans="1:4" ht="17.25" customHeight="1">
      <c r="A6" s="71" t="s">
        <v>3</v>
      </c>
      <c r="B6" s="84">
        <v>869054</v>
      </c>
      <c r="C6" s="72" t="str">
        <f>'支出总表（引用）'!A7</f>
        <v>合计</v>
      </c>
      <c r="D6" s="80">
        <f>'支出总表（引用）'!B7</f>
        <v>869054</v>
      </c>
    </row>
    <row r="7" spans="1:4" ht="17.25" customHeight="1">
      <c r="A7" s="71" t="s">
        <v>7</v>
      </c>
      <c r="B7" s="86">
        <v>869054</v>
      </c>
      <c r="C7" s="72" t="str">
        <f>'支出总表（引用）'!A8</f>
        <v>社会保障和就业支出</v>
      </c>
      <c r="D7" s="80">
        <f>'支出总表（引用）'!B8</f>
        <v>110749</v>
      </c>
    </row>
    <row r="8" spans="1:4" ht="17.25" customHeight="1">
      <c r="A8" s="71" t="s">
        <v>43</v>
      </c>
      <c r="B8" s="87">
        <v>0</v>
      </c>
      <c r="C8" s="72" t="str">
        <f>'支出总表（引用）'!A9</f>
        <v>农林水支出</v>
      </c>
      <c r="D8" s="80">
        <f>'支出总表（引用）'!B9</f>
        <v>758305</v>
      </c>
    </row>
    <row r="9" spans="1:4" ht="17.25" customHeight="1">
      <c r="A9" s="71" t="s">
        <v>16</v>
      </c>
      <c r="B9" s="84">
        <v>0</v>
      </c>
      <c r="C9" s="72">
        <f>'支出总表（引用）'!A10</f>
        <v>0</v>
      </c>
      <c r="D9" s="80">
        <f>'支出总表（引用）'!B10</f>
        <v>0</v>
      </c>
    </row>
    <row r="10" spans="1:4" ht="17.25" customHeight="1">
      <c r="A10" s="71" t="s">
        <v>20</v>
      </c>
      <c r="B10" s="84">
        <v>0</v>
      </c>
      <c r="C10" s="72">
        <f>'支出总表（引用）'!A11</f>
        <v>0</v>
      </c>
      <c r="D10" s="80">
        <f>'支出总表（引用）'!B11</f>
        <v>0</v>
      </c>
    </row>
    <row r="11" spans="1:4" ht="17.25" customHeight="1">
      <c r="A11" s="71" t="s">
        <v>81</v>
      </c>
      <c r="B11" s="84">
        <v>0</v>
      </c>
      <c r="C11" s="72">
        <f>'支出总表（引用）'!A12</f>
        <v>0</v>
      </c>
      <c r="D11" s="80">
        <f>'支出总表（引用）'!B12</f>
        <v>0</v>
      </c>
    </row>
    <row r="12" spans="1:4" ht="17.25" customHeight="1">
      <c r="A12" s="71" t="s">
        <v>80</v>
      </c>
      <c r="B12" s="84">
        <v>0</v>
      </c>
      <c r="C12" s="72">
        <f>'支出总表（引用）'!A13</f>
        <v>0</v>
      </c>
      <c r="D12" s="80">
        <f>'支出总表（引用）'!B13</f>
        <v>0</v>
      </c>
    </row>
    <row r="13" spans="1:4" ht="17.25" customHeight="1">
      <c r="A13" s="71" t="s">
        <v>110</v>
      </c>
      <c r="B13" s="86">
        <v>0</v>
      </c>
      <c r="C13" s="72">
        <f>'支出总表（引用）'!A14</f>
        <v>0</v>
      </c>
      <c r="D13" s="80">
        <f>'支出总表（引用）'!B14</f>
        <v>0</v>
      </c>
    </row>
    <row r="14" spans="1:4" ht="17.25" customHeight="1">
      <c r="A14" s="71" t="s">
        <v>19</v>
      </c>
      <c r="B14" s="85">
        <v>0</v>
      </c>
      <c r="C14" s="72">
        <f>'支出总表（引用）'!A15</f>
        <v>0</v>
      </c>
      <c r="D14" s="80">
        <f>'支出总表（引用）'!B15</f>
        <v>0</v>
      </c>
    </row>
    <row r="15" spans="1:4" ht="17.25" customHeight="1">
      <c r="A15" s="71" t="s">
        <v>63</v>
      </c>
      <c r="B15" s="85">
        <v>0</v>
      </c>
      <c r="C15" s="72">
        <f>'支出总表（引用）'!A16</f>
        <v>0</v>
      </c>
      <c r="D15" s="80">
        <f>'支出总表（引用）'!B16</f>
        <v>0</v>
      </c>
    </row>
    <row r="16" spans="1:4" ht="17.25" customHeight="1">
      <c r="A16" s="37" t="s">
        <v>34</v>
      </c>
      <c r="B16" s="76">
        <f>SUM(B6,B11,B12,B13,B14,B15)</f>
        <v>869054</v>
      </c>
      <c r="C16" s="37" t="s">
        <v>30</v>
      </c>
      <c r="D16" s="81">
        <f>'支出总表（引用）'!B7</f>
        <v>869054</v>
      </c>
    </row>
    <row r="17" spans="1:7" ht="17.25" customHeight="1">
      <c r="A17" s="71" t="s">
        <v>49</v>
      </c>
      <c r="B17" s="84">
        <v>0</v>
      </c>
      <c r="C17" s="74" t="s">
        <v>92</v>
      </c>
      <c r="D17" s="80">
        <f>'支出总表（引用）'!C7</f>
        <v>0</v>
      </c>
      <c r="G17" s="5"/>
    </row>
    <row r="18" spans="1:4" ht="17.25" customHeight="1">
      <c r="A18" s="71" t="s">
        <v>73</v>
      </c>
      <c r="B18" s="84">
        <v>0</v>
      </c>
      <c r="C18" s="75"/>
      <c r="D18" s="81"/>
    </row>
    <row r="19" spans="1:4" ht="17.25" customHeight="1">
      <c r="A19" s="71" t="s">
        <v>91</v>
      </c>
      <c r="B19" s="84">
        <v>0</v>
      </c>
      <c r="C19" s="75"/>
      <c r="D19" s="81"/>
    </row>
    <row r="20" spans="1:4" ht="17.25" customHeight="1">
      <c r="A20" s="71" t="s">
        <v>66</v>
      </c>
      <c r="B20" s="86">
        <v>0</v>
      </c>
      <c r="C20" s="75"/>
      <c r="D20" s="81"/>
    </row>
    <row r="21" spans="1:4" ht="17.25" customHeight="1">
      <c r="A21" s="37" t="s">
        <v>14</v>
      </c>
      <c r="B21" s="77">
        <f>SUM(B16,B17,B18)</f>
        <v>869054</v>
      </c>
      <c r="C21" s="37" t="s">
        <v>6</v>
      </c>
      <c r="D21" s="81">
        <f>SUM(D16,D17)</f>
        <v>869054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0.5" style="0" customWidth="1"/>
    <col min="8" max="8" width="10.33203125" style="0" customWidth="1"/>
    <col min="9" max="9" width="11.33203125" style="0" customWidth="1"/>
    <col min="10" max="10" width="11.832031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111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107" t="s">
        <v>137</v>
      </c>
      <c r="B3" s="108"/>
      <c r="O3" s="29" t="s">
        <v>9</v>
      </c>
    </row>
    <row r="4" spans="1:15" ht="17.25" customHeight="1">
      <c r="A4" s="109" t="s">
        <v>47</v>
      </c>
      <c r="B4" s="109" t="s">
        <v>118</v>
      </c>
      <c r="C4" s="110" t="s">
        <v>36</v>
      </c>
      <c r="D4" s="53" t="s">
        <v>117</v>
      </c>
      <c r="E4" s="54"/>
      <c r="F4" s="54"/>
      <c r="G4" s="54"/>
      <c r="H4" s="54"/>
      <c r="I4" s="106" t="s">
        <v>120</v>
      </c>
      <c r="J4" s="106" t="s">
        <v>60</v>
      </c>
      <c r="K4" s="106" t="s">
        <v>79</v>
      </c>
      <c r="L4" s="106" t="s">
        <v>39</v>
      </c>
      <c r="M4" s="106" t="s">
        <v>15</v>
      </c>
      <c r="N4" s="106" t="s">
        <v>93</v>
      </c>
      <c r="O4" s="109" t="s">
        <v>22</v>
      </c>
    </row>
    <row r="5" spans="1:15" ht="58.5" customHeight="1">
      <c r="A5" s="109"/>
      <c r="B5" s="109"/>
      <c r="C5" s="111"/>
      <c r="D5" s="59" t="s">
        <v>69</v>
      </c>
      <c r="E5" s="60" t="s">
        <v>116</v>
      </c>
      <c r="F5" s="55" t="s">
        <v>26</v>
      </c>
      <c r="G5" s="55" t="s">
        <v>108</v>
      </c>
      <c r="H5" s="61" t="s">
        <v>70</v>
      </c>
      <c r="I5" s="106"/>
      <c r="J5" s="106"/>
      <c r="K5" s="106"/>
      <c r="L5" s="106"/>
      <c r="M5" s="106"/>
      <c r="N5" s="106"/>
      <c r="O5" s="109"/>
    </row>
    <row r="6" spans="1:15" ht="21" customHeight="1">
      <c r="A6" s="56" t="s">
        <v>84</v>
      </c>
      <c r="B6" s="56" t="s">
        <v>84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3"/>
      <c r="B7" s="93" t="s">
        <v>36</v>
      </c>
      <c r="C7" s="89">
        <v>869054</v>
      </c>
      <c r="D7" s="89">
        <v>869054</v>
      </c>
      <c r="E7" s="91">
        <v>869054</v>
      </c>
      <c r="F7" s="90">
        <v>0</v>
      </c>
      <c r="G7" s="89">
        <v>0</v>
      </c>
      <c r="H7" s="89">
        <v>0</v>
      </c>
      <c r="I7" s="89">
        <v>0</v>
      </c>
      <c r="J7" s="89">
        <v>0</v>
      </c>
      <c r="K7" s="91">
        <v>0</v>
      </c>
      <c r="L7" s="92">
        <v>0</v>
      </c>
      <c r="M7" s="90">
        <v>0</v>
      </c>
      <c r="N7" s="89">
        <v>0</v>
      </c>
      <c r="O7" s="91">
        <v>0</v>
      </c>
      <c r="P7" s="5"/>
      <c r="Q7" s="5"/>
    </row>
    <row r="8" spans="1:16" ht="25.5" customHeight="1">
      <c r="A8" s="93" t="s">
        <v>38</v>
      </c>
      <c r="B8" s="93" t="s">
        <v>89</v>
      </c>
      <c r="C8" s="89">
        <v>110749</v>
      </c>
      <c r="D8" s="89">
        <v>110749</v>
      </c>
      <c r="E8" s="91">
        <v>110749</v>
      </c>
      <c r="F8" s="90">
        <v>0</v>
      </c>
      <c r="G8" s="89">
        <v>0</v>
      </c>
      <c r="H8" s="89">
        <v>0</v>
      </c>
      <c r="I8" s="89">
        <v>0</v>
      </c>
      <c r="J8" s="89">
        <v>0</v>
      </c>
      <c r="K8" s="91">
        <v>0</v>
      </c>
      <c r="L8" s="92">
        <v>0</v>
      </c>
      <c r="M8" s="90">
        <v>0</v>
      </c>
      <c r="N8" s="89">
        <v>0</v>
      </c>
      <c r="O8" s="91">
        <v>0</v>
      </c>
      <c r="P8" s="5"/>
    </row>
    <row r="9" spans="1:15" ht="25.5" customHeight="1">
      <c r="A9" s="93" t="s">
        <v>55</v>
      </c>
      <c r="B9" s="93" t="s">
        <v>75</v>
      </c>
      <c r="C9" s="89">
        <v>110749</v>
      </c>
      <c r="D9" s="89">
        <v>110749</v>
      </c>
      <c r="E9" s="91">
        <v>110749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91">
        <v>0</v>
      </c>
      <c r="L9" s="92">
        <v>0</v>
      </c>
      <c r="M9" s="90">
        <v>0</v>
      </c>
      <c r="N9" s="89">
        <v>0</v>
      </c>
      <c r="O9" s="91">
        <v>0</v>
      </c>
    </row>
    <row r="10" spans="1:15" ht="25.5" customHeight="1">
      <c r="A10" s="93" t="s">
        <v>57</v>
      </c>
      <c r="B10" s="93" t="s">
        <v>37</v>
      </c>
      <c r="C10" s="89">
        <v>110749</v>
      </c>
      <c r="D10" s="89">
        <v>110749</v>
      </c>
      <c r="E10" s="91">
        <v>110749</v>
      </c>
      <c r="F10" s="90">
        <v>0</v>
      </c>
      <c r="G10" s="89">
        <v>0</v>
      </c>
      <c r="H10" s="89">
        <v>0</v>
      </c>
      <c r="I10" s="89">
        <v>0</v>
      </c>
      <c r="J10" s="89">
        <v>0</v>
      </c>
      <c r="K10" s="91">
        <v>0</v>
      </c>
      <c r="L10" s="92">
        <v>0</v>
      </c>
      <c r="M10" s="90">
        <v>0</v>
      </c>
      <c r="N10" s="89">
        <v>0</v>
      </c>
      <c r="O10" s="91">
        <v>0</v>
      </c>
    </row>
    <row r="11" spans="1:15" ht="25.5" customHeight="1">
      <c r="A11" s="93" t="s">
        <v>28</v>
      </c>
      <c r="B11" s="93" t="s">
        <v>23</v>
      </c>
      <c r="C11" s="89">
        <v>758305</v>
      </c>
      <c r="D11" s="89">
        <v>758305</v>
      </c>
      <c r="E11" s="91">
        <v>758305</v>
      </c>
      <c r="F11" s="90">
        <v>0</v>
      </c>
      <c r="G11" s="89">
        <v>0</v>
      </c>
      <c r="H11" s="89">
        <v>0</v>
      </c>
      <c r="I11" s="89">
        <v>0</v>
      </c>
      <c r="J11" s="89">
        <v>0</v>
      </c>
      <c r="K11" s="91">
        <v>0</v>
      </c>
      <c r="L11" s="92">
        <v>0</v>
      </c>
      <c r="M11" s="90">
        <v>0</v>
      </c>
      <c r="N11" s="89">
        <v>0</v>
      </c>
      <c r="O11" s="91">
        <v>0</v>
      </c>
    </row>
    <row r="12" spans="1:15" ht="25.5" customHeight="1">
      <c r="A12" s="93" t="s">
        <v>56</v>
      </c>
      <c r="B12" s="93" t="s">
        <v>100</v>
      </c>
      <c r="C12" s="89">
        <v>758305</v>
      </c>
      <c r="D12" s="89">
        <v>758305</v>
      </c>
      <c r="E12" s="91">
        <v>758305</v>
      </c>
      <c r="F12" s="90">
        <v>0</v>
      </c>
      <c r="G12" s="89">
        <v>0</v>
      </c>
      <c r="H12" s="89">
        <v>0</v>
      </c>
      <c r="I12" s="89">
        <v>0</v>
      </c>
      <c r="J12" s="89">
        <v>0</v>
      </c>
      <c r="K12" s="91">
        <v>0</v>
      </c>
      <c r="L12" s="92">
        <v>0</v>
      </c>
      <c r="M12" s="90">
        <v>0</v>
      </c>
      <c r="N12" s="89">
        <v>0</v>
      </c>
      <c r="O12" s="91">
        <v>0</v>
      </c>
    </row>
    <row r="13" spans="1:15" ht="25.5" customHeight="1">
      <c r="A13" s="93" t="s">
        <v>25</v>
      </c>
      <c r="B13" s="93" t="s">
        <v>103</v>
      </c>
      <c r="C13" s="89">
        <v>708305</v>
      </c>
      <c r="D13" s="89">
        <v>708305</v>
      </c>
      <c r="E13" s="91">
        <v>708305</v>
      </c>
      <c r="F13" s="90">
        <v>0</v>
      </c>
      <c r="G13" s="89">
        <v>0</v>
      </c>
      <c r="H13" s="89">
        <v>0</v>
      </c>
      <c r="I13" s="89">
        <v>0</v>
      </c>
      <c r="J13" s="89">
        <v>0</v>
      </c>
      <c r="K13" s="91">
        <v>0</v>
      </c>
      <c r="L13" s="92">
        <v>0</v>
      </c>
      <c r="M13" s="90">
        <v>0</v>
      </c>
      <c r="N13" s="89">
        <v>0</v>
      </c>
      <c r="O13" s="91">
        <v>0</v>
      </c>
    </row>
    <row r="14" spans="1:15" ht="25.5" customHeight="1">
      <c r="A14" s="93" t="s">
        <v>86</v>
      </c>
      <c r="B14" s="93" t="s">
        <v>105</v>
      </c>
      <c r="C14" s="89">
        <v>50000</v>
      </c>
      <c r="D14" s="89">
        <v>50000</v>
      </c>
      <c r="E14" s="91">
        <v>50000</v>
      </c>
      <c r="F14" s="90">
        <v>0</v>
      </c>
      <c r="G14" s="89">
        <v>0</v>
      </c>
      <c r="H14" s="89">
        <v>0</v>
      </c>
      <c r="I14" s="89">
        <v>0</v>
      </c>
      <c r="J14" s="89">
        <v>0</v>
      </c>
      <c r="K14" s="91">
        <v>0</v>
      </c>
      <c r="L14" s="92">
        <v>0</v>
      </c>
      <c r="M14" s="90">
        <v>0</v>
      </c>
      <c r="N14" s="89">
        <v>0</v>
      </c>
      <c r="O14" s="91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1">
    <mergeCell ref="L4:L5"/>
    <mergeCell ref="M4:M5"/>
    <mergeCell ref="A3:B3"/>
    <mergeCell ref="N4:N5"/>
    <mergeCell ref="O4:O5"/>
    <mergeCell ref="C4:C5"/>
    <mergeCell ref="I4:I5"/>
    <mergeCell ref="J4:J5"/>
    <mergeCell ref="K4:K5"/>
    <mergeCell ref="A4:A5"/>
    <mergeCell ref="B4:B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98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112" t="s">
        <v>137</v>
      </c>
      <c r="B3" s="113"/>
      <c r="C3" s="15"/>
      <c r="D3" s="15"/>
      <c r="E3" s="15"/>
      <c r="F3" s="15"/>
      <c r="G3" s="15"/>
      <c r="H3" s="16" t="s">
        <v>9</v>
      </c>
      <c r="I3" s="15"/>
      <c r="J3" s="15"/>
    </row>
    <row r="4" spans="1:10" ht="21" customHeight="1">
      <c r="A4" s="20" t="s">
        <v>97</v>
      </c>
      <c r="B4" s="20"/>
      <c r="C4" s="114" t="s">
        <v>36</v>
      </c>
      <c r="D4" s="117" t="s">
        <v>11</v>
      </c>
      <c r="E4" s="118" t="s">
        <v>78</v>
      </c>
      <c r="F4" s="116" t="s">
        <v>112</v>
      </c>
      <c r="G4" s="109" t="s">
        <v>44</v>
      </c>
      <c r="H4" s="115" t="s">
        <v>83</v>
      </c>
      <c r="I4" s="15"/>
      <c r="J4" s="15"/>
    </row>
    <row r="5" spans="1:10" ht="21" customHeight="1">
      <c r="A5" s="18" t="s">
        <v>131</v>
      </c>
      <c r="B5" s="22" t="s">
        <v>126</v>
      </c>
      <c r="C5" s="114"/>
      <c r="D5" s="117"/>
      <c r="E5" s="118"/>
      <c r="F5" s="116"/>
      <c r="G5" s="109"/>
      <c r="H5" s="115"/>
      <c r="I5" s="15"/>
      <c r="J5" s="15"/>
    </row>
    <row r="6" spans="1:10" ht="21" customHeight="1">
      <c r="A6" s="17" t="s">
        <v>84</v>
      </c>
      <c r="B6" s="17" t="s">
        <v>84</v>
      </c>
      <c r="C6" s="17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5"/>
      <c r="J6" s="15"/>
    </row>
    <row r="7" spans="1:10" ht="18.75" customHeight="1">
      <c r="A7" s="96"/>
      <c r="B7" s="96" t="s">
        <v>36</v>
      </c>
      <c r="C7" s="94">
        <v>869054</v>
      </c>
      <c r="D7" s="94">
        <v>869054</v>
      </c>
      <c r="E7" s="94">
        <v>0</v>
      </c>
      <c r="F7" s="86">
        <v>0</v>
      </c>
      <c r="G7" s="95">
        <v>0</v>
      </c>
      <c r="H7" s="95">
        <v>0</v>
      </c>
      <c r="I7" s="19"/>
      <c r="J7" s="15"/>
    </row>
    <row r="8" spans="1:10" ht="18.75" customHeight="1">
      <c r="A8" s="96" t="s">
        <v>38</v>
      </c>
      <c r="B8" s="96" t="s">
        <v>89</v>
      </c>
      <c r="C8" s="94">
        <v>110749</v>
      </c>
      <c r="D8" s="94">
        <v>110749</v>
      </c>
      <c r="E8" s="94">
        <v>0</v>
      </c>
      <c r="F8" s="86">
        <v>0</v>
      </c>
      <c r="G8" s="95">
        <v>0</v>
      </c>
      <c r="H8" s="95">
        <v>0</v>
      </c>
      <c r="I8" s="19"/>
      <c r="J8" s="19"/>
    </row>
    <row r="9" spans="1:10" ht="18.75" customHeight="1">
      <c r="A9" s="96" t="s">
        <v>55</v>
      </c>
      <c r="B9" s="96" t="s">
        <v>75</v>
      </c>
      <c r="C9" s="94">
        <v>110749</v>
      </c>
      <c r="D9" s="94">
        <v>110749</v>
      </c>
      <c r="E9" s="94">
        <v>0</v>
      </c>
      <c r="F9" s="86">
        <v>0</v>
      </c>
      <c r="G9" s="95">
        <v>0</v>
      </c>
      <c r="H9" s="95">
        <v>0</v>
      </c>
      <c r="I9" s="19"/>
      <c r="J9" s="19"/>
    </row>
    <row r="10" spans="1:10" ht="18.75" customHeight="1">
      <c r="A10" s="96" t="s">
        <v>57</v>
      </c>
      <c r="B10" s="96" t="s">
        <v>37</v>
      </c>
      <c r="C10" s="94">
        <v>110749</v>
      </c>
      <c r="D10" s="94">
        <v>110749</v>
      </c>
      <c r="E10" s="94">
        <v>0</v>
      </c>
      <c r="F10" s="86">
        <v>0</v>
      </c>
      <c r="G10" s="95">
        <v>0</v>
      </c>
      <c r="H10" s="95">
        <v>0</v>
      </c>
      <c r="I10" s="19"/>
      <c r="J10" s="15"/>
    </row>
    <row r="11" spans="1:10" ht="18.75" customHeight="1">
      <c r="A11" s="96" t="s">
        <v>28</v>
      </c>
      <c r="B11" s="96" t="s">
        <v>23</v>
      </c>
      <c r="C11" s="94">
        <v>758305</v>
      </c>
      <c r="D11" s="94">
        <v>758305</v>
      </c>
      <c r="E11" s="94">
        <v>0</v>
      </c>
      <c r="F11" s="86">
        <v>0</v>
      </c>
      <c r="G11" s="95">
        <v>0</v>
      </c>
      <c r="H11" s="95">
        <v>0</v>
      </c>
      <c r="I11" s="15"/>
      <c r="J11" s="15"/>
    </row>
    <row r="12" spans="1:10" ht="18.75" customHeight="1">
      <c r="A12" s="96" t="s">
        <v>56</v>
      </c>
      <c r="B12" s="96" t="s">
        <v>100</v>
      </c>
      <c r="C12" s="94">
        <v>758305</v>
      </c>
      <c r="D12" s="94">
        <v>758305</v>
      </c>
      <c r="E12" s="94">
        <v>0</v>
      </c>
      <c r="F12" s="86">
        <v>0</v>
      </c>
      <c r="G12" s="95">
        <v>0</v>
      </c>
      <c r="H12" s="95">
        <v>0</v>
      </c>
      <c r="I12" s="15"/>
      <c r="J12" s="15"/>
    </row>
    <row r="13" spans="1:10" ht="18.75" customHeight="1">
      <c r="A13" s="96" t="s">
        <v>25</v>
      </c>
      <c r="B13" s="96" t="s">
        <v>103</v>
      </c>
      <c r="C13" s="94">
        <v>678305</v>
      </c>
      <c r="D13" s="94">
        <v>678305</v>
      </c>
      <c r="E13" s="94">
        <v>0</v>
      </c>
      <c r="F13" s="86">
        <v>0</v>
      </c>
      <c r="G13" s="95">
        <v>0</v>
      </c>
      <c r="H13" s="95">
        <v>0</v>
      </c>
      <c r="I13" s="15"/>
      <c r="J13" s="15"/>
    </row>
    <row r="14" spans="1:10" ht="18.75" customHeight="1">
      <c r="A14" s="96" t="s">
        <v>86</v>
      </c>
      <c r="B14" s="96" t="s">
        <v>105</v>
      </c>
      <c r="C14" s="94">
        <v>80000</v>
      </c>
      <c r="D14" s="94">
        <v>80000</v>
      </c>
      <c r="E14" s="94">
        <v>0</v>
      </c>
      <c r="F14" s="86">
        <v>0</v>
      </c>
      <c r="G14" s="95">
        <v>0</v>
      </c>
      <c r="H14" s="95">
        <v>0</v>
      </c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7">
    <mergeCell ref="A3:B3"/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workbookViewId="0" topLeftCell="A1">
      <selection activeCell="A11" sqref="A11:A13"/>
    </sheetView>
  </sheetViews>
  <sheetFormatPr defaultColWidth="9.16015625" defaultRowHeight="12.75" customHeight="1"/>
  <cols>
    <col min="1" max="1" width="43.5" style="0" customWidth="1"/>
    <col min="2" max="2" width="23.66015625" style="0" customWidth="1"/>
    <col min="3" max="3" width="34.33203125" style="0" customWidth="1"/>
    <col min="4" max="4" width="24.33203125" style="0" customWidth="1"/>
    <col min="5" max="5" width="23.66015625" style="0" customWidth="1"/>
    <col min="6" max="6" width="25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18</v>
      </c>
      <c r="B2" s="28"/>
      <c r="C2" s="28"/>
      <c r="D2" s="28"/>
      <c r="E2" s="28"/>
      <c r="F2" s="28"/>
      <c r="G2" s="19"/>
    </row>
    <row r="3" spans="1:7" ht="17.25" customHeight="1">
      <c r="A3" s="88" t="s">
        <v>137</v>
      </c>
      <c r="B3" s="19"/>
      <c r="C3" s="19"/>
      <c r="D3" s="19"/>
      <c r="E3" s="19"/>
      <c r="F3" s="21" t="s">
        <v>9</v>
      </c>
      <c r="G3" s="19"/>
    </row>
    <row r="4" spans="1:7" ht="17.25" customHeight="1">
      <c r="A4" s="73" t="s">
        <v>46</v>
      </c>
      <c r="B4" s="40"/>
      <c r="C4" s="42" t="s">
        <v>122</v>
      </c>
      <c r="D4" s="45"/>
      <c r="E4" s="45"/>
      <c r="F4" s="43"/>
      <c r="G4" s="19"/>
    </row>
    <row r="5" spans="1:7" ht="17.25" customHeight="1">
      <c r="A5" s="22" t="s">
        <v>50</v>
      </c>
      <c r="B5" s="50" t="s">
        <v>59</v>
      </c>
      <c r="C5" s="41" t="s">
        <v>121</v>
      </c>
      <c r="D5" s="41" t="s">
        <v>36</v>
      </c>
      <c r="E5" s="41" t="s">
        <v>94</v>
      </c>
      <c r="F5" s="41" t="s">
        <v>123</v>
      </c>
      <c r="G5" s="19"/>
    </row>
    <row r="6" spans="1:7" ht="17.25" customHeight="1">
      <c r="A6" s="71" t="s">
        <v>5</v>
      </c>
      <c r="B6" s="84">
        <v>869054</v>
      </c>
      <c r="C6" s="72" t="s">
        <v>54</v>
      </c>
      <c r="D6" s="78">
        <f>'财拨总表（引用）'!B7</f>
        <v>869054</v>
      </c>
      <c r="E6" s="69">
        <f>'财拨总表（引用）'!C7</f>
        <v>869054</v>
      </c>
      <c r="F6" s="78">
        <f>'财拨总表（引用）'!D7</f>
        <v>0</v>
      </c>
      <c r="G6" s="19"/>
    </row>
    <row r="7" spans="1:7" ht="17.25" customHeight="1">
      <c r="A7" s="71" t="s">
        <v>7</v>
      </c>
      <c r="B7" s="86">
        <v>869054</v>
      </c>
      <c r="C7" s="72" t="str">
        <f>'财拨总表（引用）'!A8</f>
        <v>社会保障和就业支出</v>
      </c>
      <c r="D7" s="79">
        <f>'财拨总表（引用）'!B8</f>
        <v>110749</v>
      </c>
      <c r="E7" s="36">
        <f>'财拨总表（引用）'!C8</f>
        <v>110749</v>
      </c>
      <c r="F7" s="79">
        <f>'财拨总表（引用）'!D8</f>
        <v>0</v>
      </c>
      <c r="G7" s="19"/>
    </row>
    <row r="8" spans="1:7" ht="17.25" customHeight="1">
      <c r="A8" s="71" t="s">
        <v>43</v>
      </c>
      <c r="B8" s="87">
        <v>0</v>
      </c>
      <c r="C8" s="72" t="str">
        <f>'财拨总表（引用）'!A9</f>
        <v>农林水支出</v>
      </c>
      <c r="D8" s="79">
        <f>'财拨总表（引用）'!B9</f>
        <v>758305</v>
      </c>
      <c r="E8" s="36">
        <f>'财拨总表（引用）'!C9</f>
        <v>758305</v>
      </c>
      <c r="F8" s="79">
        <f>'财拨总表（引用）'!D9</f>
        <v>0</v>
      </c>
      <c r="G8" s="19"/>
    </row>
    <row r="9" spans="1:7" ht="17.25" customHeight="1">
      <c r="A9" s="71" t="s">
        <v>16</v>
      </c>
      <c r="B9" s="84">
        <v>0</v>
      </c>
      <c r="C9" s="72">
        <f>'财拨总表（引用）'!A10</f>
        <v>0</v>
      </c>
      <c r="D9" s="79">
        <f>'财拨总表（引用）'!B10</f>
        <v>0</v>
      </c>
      <c r="E9" s="36">
        <f>'财拨总表（引用）'!C10</f>
        <v>0</v>
      </c>
      <c r="F9" s="79">
        <f>'财拨总表（引用）'!D10</f>
        <v>0</v>
      </c>
      <c r="G9" s="19"/>
    </row>
    <row r="10" spans="1:7" ht="17.25" customHeight="1">
      <c r="A10" s="71" t="s">
        <v>20</v>
      </c>
      <c r="B10" s="86">
        <v>0</v>
      </c>
      <c r="C10" s="72">
        <f>'财拨总表（引用）'!A11</f>
        <v>0</v>
      </c>
      <c r="D10" s="79">
        <f>'财拨总表（引用）'!B11</f>
        <v>0</v>
      </c>
      <c r="E10" s="36">
        <f>'财拨总表（引用）'!C11</f>
        <v>0</v>
      </c>
      <c r="F10" s="79">
        <f>'财拨总表（引用）'!D11</f>
        <v>0</v>
      </c>
      <c r="G10" s="19"/>
    </row>
    <row r="11" spans="1:7" ht="17.25" customHeight="1">
      <c r="A11" s="37" t="s">
        <v>14</v>
      </c>
      <c r="B11" s="78">
        <f>B6</f>
        <v>869054</v>
      </c>
      <c r="C11" s="37" t="s">
        <v>6</v>
      </c>
      <c r="D11" s="78">
        <f>'财拨总表（引用）'!B7</f>
        <v>869054</v>
      </c>
      <c r="E11" s="69">
        <f>'财拨总表（引用）'!C7</f>
        <v>869054</v>
      </c>
      <c r="F11" s="78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4" t="s">
        <v>1</v>
      </c>
    </row>
    <row r="78" ht="12.75" customHeight="1">
      <c r="Z78" s="5"/>
    </row>
    <row r="79" spans="23:26" ht="12.75" customHeight="1">
      <c r="W79" s="5"/>
      <c r="X79" s="5"/>
      <c r="Y79" s="5"/>
      <c r="Z79" s="64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G4" sqref="G4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12</v>
      </c>
      <c r="B2" s="48"/>
      <c r="C2" s="48"/>
      <c r="D2" s="48"/>
      <c r="E2" s="48"/>
      <c r="F2" s="49"/>
      <c r="G2" s="49"/>
    </row>
    <row r="3" spans="1:7" ht="21" customHeight="1">
      <c r="A3" s="88" t="s">
        <v>137</v>
      </c>
      <c r="B3" s="19"/>
      <c r="C3" s="19"/>
      <c r="D3" s="19"/>
      <c r="E3" s="21" t="s">
        <v>9</v>
      </c>
      <c r="F3" s="19"/>
      <c r="G3" s="19"/>
    </row>
    <row r="4" spans="1:7" ht="17.25" customHeight="1">
      <c r="A4" s="20" t="s">
        <v>97</v>
      </c>
      <c r="B4" s="42"/>
      <c r="C4" s="42" t="s">
        <v>114</v>
      </c>
      <c r="D4" s="45"/>
      <c r="E4" s="43"/>
      <c r="F4" s="19"/>
      <c r="G4" s="19"/>
    </row>
    <row r="5" spans="1:7" ht="21" customHeight="1">
      <c r="A5" s="22" t="s">
        <v>131</v>
      </c>
      <c r="B5" s="46" t="s">
        <v>126</v>
      </c>
      <c r="C5" s="47" t="s">
        <v>36</v>
      </c>
      <c r="D5" s="47" t="s">
        <v>11</v>
      </c>
      <c r="E5" s="47" t="s">
        <v>78</v>
      </c>
      <c r="F5" s="19"/>
      <c r="G5" s="19"/>
    </row>
    <row r="6" spans="1:7" ht="21" customHeight="1">
      <c r="A6" s="50" t="s">
        <v>84</v>
      </c>
      <c r="B6" s="50" t="s">
        <v>84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 t="s">
        <v>36</v>
      </c>
      <c r="C7" s="94">
        <v>869054</v>
      </c>
      <c r="D7" s="94">
        <v>869054</v>
      </c>
      <c r="E7" s="86">
        <v>0</v>
      </c>
      <c r="F7" s="19"/>
      <c r="G7" s="19"/>
    </row>
    <row r="8" spans="1:7" ht="18.75" customHeight="1">
      <c r="A8" s="96" t="s">
        <v>38</v>
      </c>
      <c r="B8" s="96" t="s">
        <v>89</v>
      </c>
      <c r="C8" s="94">
        <v>110749</v>
      </c>
      <c r="D8" s="94">
        <v>110749</v>
      </c>
      <c r="E8" s="86">
        <v>0</v>
      </c>
      <c r="F8" s="19"/>
      <c r="G8" s="19"/>
    </row>
    <row r="9" spans="1:7" ht="18.75" customHeight="1">
      <c r="A9" s="96" t="s">
        <v>55</v>
      </c>
      <c r="B9" s="96" t="s">
        <v>75</v>
      </c>
      <c r="C9" s="94">
        <v>110749</v>
      </c>
      <c r="D9" s="94">
        <v>110749</v>
      </c>
      <c r="E9" s="86">
        <v>0</v>
      </c>
      <c r="F9" s="19"/>
      <c r="G9" s="19"/>
    </row>
    <row r="10" spans="1:7" ht="20.25" customHeight="1">
      <c r="A10" s="96" t="s">
        <v>57</v>
      </c>
      <c r="B10" s="96" t="s">
        <v>37</v>
      </c>
      <c r="C10" s="94">
        <v>110749</v>
      </c>
      <c r="D10" s="94">
        <v>110749</v>
      </c>
      <c r="E10" s="86">
        <v>0</v>
      </c>
      <c r="F10" s="19"/>
      <c r="G10" s="19"/>
    </row>
    <row r="11" spans="1:7" ht="18.75" customHeight="1">
      <c r="A11" s="96" t="s">
        <v>28</v>
      </c>
      <c r="B11" s="96" t="s">
        <v>23</v>
      </c>
      <c r="C11" s="94">
        <v>758305</v>
      </c>
      <c r="D11" s="94">
        <v>758305</v>
      </c>
      <c r="E11" s="86">
        <v>0</v>
      </c>
      <c r="F11" s="19"/>
      <c r="G11" s="19"/>
    </row>
    <row r="12" spans="1:7" ht="18.75" customHeight="1">
      <c r="A12" s="96" t="s">
        <v>56</v>
      </c>
      <c r="B12" s="96" t="s">
        <v>100</v>
      </c>
      <c r="C12" s="94">
        <v>758305</v>
      </c>
      <c r="D12" s="94">
        <v>758305</v>
      </c>
      <c r="E12" s="86">
        <v>0</v>
      </c>
      <c r="F12" s="19"/>
      <c r="G12" s="19"/>
    </row>
    <row r="13" spans="1:7" ht="18.75" customHeight="1">
      <c r="A13" s="96" t="s">
        <v>25</v>
      </c>
      <c r="B13" s="96" t="s">
        <v>103</v>
      </c>
      <c r="C13" s="94">
        <v>678305</v>
      </c>
      <c r="D13" s="94">
        <v>678305</v>
      </c>
      <c r="E13" s="86">
        <v>0</v>
      </c>
      <c r="F13" s="19"/>
      <c r="G13" s="19"/>
    </row>
    <row r="14" spans="1:7" ht="18.75" customHeight="1">
      <c r="A14" s="96" t="s">
        <v>86</v>
      </c>
      <c r="B14" s="96" t="s">
        <v>105</v>
      </c>
      <c r="C14" s="94">
        <v>80000</v>
      </c>
      <c r="D14" s="94">
        <v>80000</v>
      </c>
      <c r="E14" s="86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0">
      <selection activeCell="I18" sqref="I18"/>
    </sheetView>
  </sheetViews>
  <sheetFormatPr defaultColWidth="9.16015625" defaultRowHeight="12.75" customHeight="1"/>
  <cols>
    <col min="1" max="1" width="24.83203125" style="0" customWidth="1"/>
    <col min="2" max="2" width="39.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129</v>
      </c>
      <c r="B2" s="30"/>
      <c r="C2" s="30"/>
      <c r="D2" s="30"/>
      <c r="E2" s="30"/>
      <c r="F2" s="31"/>
      <c r="G2" s="31"/>
    </row>
    <row r="3" spans="1:7" ht="21" customHeight="1">
      <c r="A3" s="88" t="s">
        <v>137</v>
      </c>
      <c r="B3" s="19"/>
      <c r="C3" s="15"/>
      <c r="D3" s="15"/>
      <c r="E3" s="16" t="s">
        <v>9</v>
      </c>
      <c r="F3" s="15"/>
      <c r="G3" s="15"/>
    </row>
    <row r="4" spans="1:7" ht="17.25" customHeight="1">
      <c r="A4" s="20" t="s">
        <v>115</v>
      </c>
      <c r="B4" s="42"/>
      <c r="C4" s="42" t="s">
        <v>33</v>
      </c>
      <c r="D4" s="45"/>
      <c r="E4" s="43"/>
      <c r="F4" s="15"/>
      <c r="G4" s="15"/>
    </row>
    <row r="5" spans="1:7" ht="21" customHeight="1">
      <c r="A5" s="22" t="s">
        <v>131</v>
      </c>
      <c r="B5" s="46" t="s">
        <v>126</v>
      </c>
      <c r="C5" s="47" t="s">
        <v>36</v>
      </c>
      <c r="D5" s="47" t="s">
        <v>40</v>
      </c>
      <c r="E5" s="47" t="s">
        <v>74</v>
      </c>
      <c r="F5" s="15"/>
      <c r="G5" s="15"/>
    </row>
    <row r="6" spans="1:7" ht="21" customHeight="1">
      <c r="A6" s="50" t="s">
        <v>84</v>
      </c>
      <c r="B6" s="17" t="s">
        <v>84</v>
      </c>
      <c r="C6" s="44">
        <v>1</v>
      </c>
      <c r="D6" s="44">
        <f>C6+1</f>
        <v>2</v>
      </c>
      <c r="E6" s="44">
        <f>D6+1</f>
        <v>3</v>
      </c>
      <c r="F6" s="15"/>
      <c r="G6" s="15"/>
    </row>
    <row r="7" spans="1:8" ht="18.75" customHeight="1">
      <c r="A7" s="96"/>
      <c r="B7" s="98" t="s">
        <v>36</v>
      </c>
      <c r="C7" s="97">
        <v>869054</v>
      </c>
      <c r="D7" s="94">
        <v>670254</v>
      </c>
      <c r="E7" s="86">
        <v>198800</v>
      </c>
      <c r="F7" s="66"/>
      <c r="G7" s="66"/>
      <c r="H7" s="5"/>
    </row>
    <row r="8" spans="1:8" ht="18.75" customHeight="1">
      <c r="A8" s="96" t="s">
        <v>101</v>
      </c>
      <c r="B8" s="98" t="s">
        <v>68</v>
      </c>
      <c r="C8" s="97">
        <v>670254</v>
      </c>
      <c r="D8" s="94">
        <v>670254</v>
      </c>
      <c r="E8" s="86">
        <v>0</v>
      </c>
      <c r="F8" s="19"/>
      <c r="G8" s="19"/>
      <c r="H8" s="5"/>
    </row>
    <row r="9" spans="1:7" ht="18.75" customHeight="1">
      <c r="A9" s="96" t="s">
        <v>13</v>
      </c>
      <c r="B9" s="98" t="s">
        <v>106</v>
      </c>
      <c r="C9" s="97">
        <v>333420</v>
      </c>
      <c r="D9" s="94">
        <v>333420</v>
      </c>
      <c r="E9" s="86">
        <v>0</v>
      </c>
      <c r="F9" s="19"/>
      <c r="G9" s="19"/>
    </row>
    <row r="10" spans="1:7" ht="18.75" customHeight="1">
      <c r="A10" s="96" t="s">
        <v>10</v>
      </c>
      <c r="B10" s="98" t="s">
        <v>61</v>
      </c>
      <c r="C10" s="97">
        <v>192540</v>
      </c>
      <c r="D10" s="94">
        <v>192540</v>
      </c>
      <c r="E10" s="86">
        <v>0</v>
      </c>
      <c r="F10" s="19"/>
      <c r="G10" s="19"/>
    </row>
    <row r="11" spans="1:7" ht="18.75" customHeight="1">
      <c r="A11" s="96" t="s">
        <v>107</v>
      </c>
      <c r="B11" s="98" t="s">
        <v>125</v>
      </c>
      <c r="C11" s="97">
        <v>5760</v>
      </c>
      <c r="D11" s="94">
        <v>5760</v>
      </c>
      <c r="E11" s="86">
        <v>0</v>
      </c>
      <c r="F11" s="19"/>
      <c r="G11" s="15"/>
    </row>
    <row r="12" spans="1:7" ht="18.75" customHeight="1">
      <c r="A12" s="96" t="s">
        <v>82</v>
      </c>
      <c r="B12" s="98" t="s">
        <v>132</v>
      </c>
      <c r="C12" s="97">
        <v>27785</v>
      </c>
      <c r="D12" s="94">
        <v>27785</v>
      </c>
      <c r="E12" s="86">
        <v>0</v>
      </c>
      <c r="F12" s="19"/>
      <c r="G12" s="15"/>
    </row>
    <row r="13" spans="1:7" ht="18.75" customHeight="1">
      <c r="A13" s="96" t="s">
        <v>109</v>
      </c>
      <c r="B13" s="98" t="s">
        <v>4</v>
      </c>
      <c r="C13" s="97">
        <v>110749</v>
      </c>
      <c r="D13" s="94">
        <v>110749</v>
      </c>
      <c r="E13" s="86">
        <v>0</v>
      </c>
      <c r="F13" s="15"/>
      <c r="G13" s="15"/>
    </row>
    <row r="14" spans="1:7" ht="18.75" customHeight="1">
      <c r="A14" s="96" t="s">
        <v>67</v>
      </c>
      <c r="B14" s="98" t="s">
        <v>85</v>
      </c>
      <c r="C14" s="97">
        <v>198800</v>
      </c>
      <c r="D14" s="94">
        <v>0</v>
      </c>
      <c r="E14" s="86">
        <v>198800</v>
      </c>
      <c r="F14" s="15"/>
      <c r="G14" s="15"/>
    </row>
    <row r="15" spans="1:7" ht="18.75" customHeight="1">
      <c r="A15" s="96" t="s">
        <v>52</v>
      </c>
      <c r="B15" s="98" t="s">
        <v>58</v>
      </c>
      <c r="C15" s="97">
        <v>1000</v>
      </c>
      <c r="D15" s="94">
        <v>0</v>
      </c>
      <c r="E15" s="86">
        <v>1000</v>
      </c>
      <c r="F15" s="15"/>
      <c r="G15" s="15"/>
    </row>
    <row r="16" spans="1:7" ht="18.75" customHeight="1">
      <c r="A16" s="96" t="s">
        <v>53</v>
      </c>
      <c r="B16" s="98" t="s">
        <v>51</v>
      </c>
      <c r="C16" s="97">
        <v>500</v>
      </c>
      <c r="D16" s="94">
        <v>0</v>
      </c>
      <c r="E16" s="86">
        <v>500</v>
      </c>
      <c r="F16" s="15"/>
      <c r="G16" s="15"/>
    </row>
    <row r="17" spans="1:5" ht="18.75" customHeight="1">
      <c r="A17" s="96" t="s">
        <v>17</v>
      </c>
      <c r="B17" s="98" t="s">
        <v>8</v>
      </c>
      <c r="C17" s="97">
        <v>1000</v>
      </c>
      <c r="D17" s="94">
        <v>0</v>
      </c>
      <c r="E17" s="86">
        <v>1000</v>
      </c>
    </row>
    <row r="18" spans="1:7" ht="18.75" customHeight="1">
      <c r="A18" s="96" t="s">
        <v>104</v>
      </c>
      <c r="B18" s="98" t="s">
        <v>113</v>
      </c>
      <c r="C18" s="97">
        <v>1000</v>
      </c>
      <c r="D18" s="94">
        <v>0</v>
      </c>
      <c r="E18" s="86">
        <v>1000</v>
      </c>
      <c r="F18" s="15"/>
      <c r="G18" s="15"/>
    </row>
    <row r="19" spans="1:5" ht="18.75" customHeight="1">
      <c r="A19" s="96" t="s">
        <v>48</v>
      </c>
      <c r="B19" s="98" t="s">
        <v>128</v>
      </c>
      <c r="C19" s="97">
        <v>1500</v>
      </c>
      <c r="D19" s="94">
        <v>0</v>
      </c>
      <c r="E19" s="86">
        <v>1500</v>
      </c>
    </row>
    <row r="20" spans="1:5" ht="18.75" customHeight="1">
      <c r="A20" s="96" t="s">
        <v>45</v>
      </c>
      <c r="B20" s="98" t="s">
        <v>35</v>
      </c>
      <c r="C20" s="97">
        <v>18000</v>
      </c>
      <c r="D20" s="94">
        <v>0</v>
      </c>
      <c r="E20" s="86">
        <v>18000</v>
      </c>
    </row>
    <row r="21" spans="1:5" ht="18.75" customHeight="1">
      <c r="A21" s="96" t="s">
        <v>72</v>
      </c>
      <c r="B21" s="98" t="s">
        <v>90</v>
      </c>
      <c r="C21" s="97">
        <v>45000</v>
      </c>
      <c r="D21" s="94">
        <v>0</v>
      </c>
      <c r="E21" s="86">
        <v>45000</v>
      </c>
    </row>
    <row r="22" spans="1:5" ht="18.75" customHeight="1">
      <c r="A22" s="96" t="s">
        <v>77</v>
      </c>
      <c r="B22" s="98" t="s">
        <v>76</v>
      </c>
      <c r="C22" s="97">
        <v>46800</v>
      </c>
      <c r="D22" s="94">
        <v>0</v>
      </c>
      <c r="E22" s="86">
        <v>46800</v>
      </c>
    </row>
    <row r="23" spans="1:5" ht="18.75" customHeight="1">
      <c r="A23" s="96" t="s">
        <v>41</v>
      </c>
      <c r="B23" s="98" t="s">
        <v>29</v>
      </c>
      <c r="C23" s="97">
        <v>16000</v>
      </c>
      <c r="D23" s="94">
        <v>0</v>
      </c>
      <c r="E23" s="86">
        <v>16000</v>
      </c>
    </row>
    <row r="24" spans="1:5" ht="18.75" customHeight="1">
      <c r="A24" s="96" t="s">
        <v>119</v>
      </c>
      <c r="B24" s="98" t="s">
        <v>32</v>
      </c>
      <c r="C24" s="97">
        <v>68000</v>
      </c>
      <c r="D24" s="94">
        <v>0</v>
      </c>
      <c r="E24" s="86">
        <v>68000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8" sqref="A8:G8"/>
    </sheetView>
  </sheetViews>
  <sheetFormatPr defaultColWidth="9.16015625" defaultRowHeight="12.75" customHeight="1"/>
  <cols>
    <col min="1" max="1" width="24.33203125" style="0" customWidth="1"/>
    <col min="2" max="2" width="40" style="0" customWidth="1"/>
    <col min="3" max="3" width="19.66015625" style="0" customWidth="1"/>
    <col min="4" max="4" width="17.66015625" style="0" customWidth="1"/>
    <col min="5" max="5" width="15" style="0" customWidth="1"/>
    <col min="6" max="6" width="15.5" style="0" customWidth="1"/>
    <col min="7" max="7" width="15.33203125" style="0" customWidth="1"/>
  </cols>
  <sheetData>
    <row r="1" ht="12.75" customHeight="1">
      <c r="G1" s="29"/>
    </row>
    <row r="2" spans="1:7" ht="30" customHeight="1">
      <c r="A2" s="30" t="s">
        <v>71</v>
      </c>
      <c r="B2" s="30"/>
      <c r="C2" s="30"/>
      <c r="D2" s="35"/>
      <c r="E2" s="35"/>
      <c r="F2" s="35"/>
      <c r="G2" s="35"/>
    </row>
    <row r="3" spans="1:7" ht="18" customHeight="1">
      <c r="A3" s="99" t="s">
        <v>134</v>
      </c>
      <c r="B3" s="32"/>
      <c r="C3" s="32"/>
      <c r="G3" s="39" t="s">
        <v>9</v>
      </c>
    </row>
    <row r="4" spans="1:7" ht="31.5" customHeight="1">
      <c r="A4" s="33" t="s">
        <v>64</v>
      </c>
      <c r="B4" s="33" t="s">
        <v>96</v>
      </c>
      <c r="C4" s="33" t="s">
        <v>36</v>
      </c>
      <c r="D4" s="34" t="s">
        <v>88</v>
      </c>
      <c r="E4" s="33" t="s">
        <v>62</v>
      </c>
      <c r="F4" s="38" t="s">
        <v>130</v>
      </c>
      <c r="G4" s="33" t="s">
        <v>102</v>
      </c>
    </row>
    <row r="5" spans="1:7" ht="21.75" customHeight="1">
      <c r="A5" s="65" t="s">
        <v>84</v>
      </c>
      <c r="B5" s="65" t="s">
        <v>84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3"/>
      <c r="B6" s="93" t="s">
        <v>36</v>
      </c>
      <c r="C6" s="89">
        <v>45000</v>
      </c>
      <c r="D6" s="89">
        <v>0</v>
      </c>
      <c r="E6" s="89">
        <v>45000</v>
      </c>
      <c r="F6" s="89">
        <v>0</v>
      </c>
      <c r="G6" s="91">
        <v>0</v>
      </c>
    </row>
    <row r="7" spans="1:7" ht="22.5" customHeight="1">
      <c r="A7" s="93" t="s">
        <v>99</v>
      </c>
      <c r="B7" s="103" t="s">
        <v>135</v>
      </c>
      <c r="C7" s="89">
        <v>45000</v>
      </c>
      <c r="D7" s="89">
        <v>0</v>
      </c>
      <c r="E7" s="89">
        <v>45000</v>
      </c>
      <c r="F7" s="89">
        <v>0</v>
      </c>
      <c r="G7" s="91">
        <v>0</v>
      </c>
    </row>
    <row r="8" spans="1:7" ht="30.75" customHeight="1">
      <c r="A8" s="119" t="s">
        <v>133</v>
      </c>
      <c r="B8" s="119"/>
      <c r="C8" s="119"/>
      <c r="D8" s="119"/>
      <c r="E8" s="119"/>
      <c r="F8" s="119"/>
      <c r="G8" s="119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87</v>
      </c>
      <c r="B2" s="48"/>
      <c r="C2" s="48"/>
      <c r="D2" s="48"/>
      <c r="E2" s="48"/>
      <c r="F2" s="49"/>
      <c r="G2" s="49"/>
    </row>
    <row r="3" spans="1:7" ht="21" customHeight="1">
      <c r="A3" s="88" t="s">
        <v>2</v>
      </c>
      <c r="B3" s="19"/>
      <c r="C3" s="19"/>
      <c r="D3" s="19"/>
      <c r="E3" s="21" t="s">
        <v>9</v>
      </c>
      <c r="F3" s="19"/>
      <c r="G3" s="19"/>
    </row>
    <row r="4" spans="1:7" ht="17.25" customHeight="1">
      <c r="A4" s="20" t="s">
        <v>97</v>
      </c>
      <c r="B4" s="42"/>
      <c r="C4" s="42" t="s">
        <v>114</v>
      </c>
      <c r="D4" s="45"/>
      <c r="E4" s="43"/>
      <c r="F4" s="19"/>
      <c r="G4" s="19"/>
    </row>
    <row r="5" spans="1:7" ht="21" customHeight="1">
      <c r="A5" s="22" t="s">
        <v>131</v>
      </c>
      <c r="B5" s="46" t="s">
        <v>126</v>
      </c>
      <c r="C5" s="47" t="s">
        <v>36</v>
      </c>
      <c r="D5" s="47" t="s">
        <v>11</v>
      </c>
      <c r="E5" s="47" t="s">
        <v>78</v>
      </c>
      <c r="F5" s="19"/>
      <c r="G5" s="19"/>
    </row>
    <row r="6" spans="1:7" ht="21" customHeight="1">
      <c r="A6" s="50" t="s">
        <v>84</v>
      </c>
      <c r="B6" s="50" t="s">
        <v>84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/>
      <c r="C7" s="94"/>
      <c r="D7" s="94"/>
      <c r="E7" s="86"/>
      <c r="F7" s="19"/>
      <c r="G7" s="19"/>
    </row>
    <row r="8" spans="1:7" ht="18.75" customHeight="1">
      <c r="A8" s="96"/>
      <c r="B8" s="96"/>
      <c r="C8" s="94"/>
      <c r="D8" s="94"/>
      <c r="E8" s="86"/>
      <c r="F8" s="19"/>
      <c r="G8" s="19"/>
    </row>
    <row r="9" spans="1:7" ht="18.75" customHeight="1">
      <c r="A9" s="96"/>
      <c r="B9" s="96"/>
      <c r="C9" s="94"/>
      <c r="D9" s="94"/>
      <c r="E9" s="86"/>
      <c r="F9" s="19"/>
      <c r="G9" s="19"/>
    </row>
    <row r="10" spans="1:7" ht="18.75" customHeight="1">
      <c r="A10" s="96"/>
      <c r="B10" s="96"/>
      <c r="C10" s="94"/>
      <c r="D10" s="94"/>
      <c r="E10" s="86"/>
      <c r="F10" s="19"/>
      <c r="G10" s="19"/>
    </row>
    <row r="11" spans="1:7" ht="18.75" customHeight="1">
      <c r="A11" s="96"/>
      <c r="B11" s="96"/>
      <c r="C11" s="94"/>
      <c r="D11" s="94"/>
      <c r="E11" s="86"/>
      <c r="F11" s="19"/>
      <c r="G11" s="19"/>
    </row>
    <row r="12" spans="1:7" ht="18.75" customHeight="1">
      <c r="A12" s="96"/>
      <c r="B12" s="96"/>
      <c r="C12" s="94"/>
      <c r="D12" s="94"/>
      <c r="E12" s="86"/>
      <c r="F12" s="19"/>
      <c r="G12" s="19"/>
    </row>
    <row r="13" spans="1:7" ht="18.75" customHeight="1">
      <c r="A13" s="96"/>
      <c r="B13" s="96"/>
      <c r="C13" s="94"/>
      <c r="D13" s="94"/>
      <c r="E13" s="86"/>
      <c r="F13" s="19"/>
      <c r="G13" s="19"/>
    </row>
    <row r="14" spans="1:7" ht="18.75" customHeight="1">
      <c r="A14" s="96"/>
      <c r="B14" s="96"/>
      <c r="C14" s="94"/>
      <c r="D14" s="94"/>
      <c r="E14" s="86"/>
      <c r="F14" s="19"/>
      <c r="G14" s="19"/>
    </row>
    <row r="15" spans="1:7" ht="18.75" customHeight="1">
      <c r="A15" s="96"/>
      <c r="B15" s="96"/>
      <c r="C15" s="94"/>
      <c r="D15" s="94"/>
      <c r="E15" s="86"/>
      <c r="F15" s="19"/>
      <c r="G15" s="19"/>
    </row>
    <row r="16" spans="1:7" ht="18.75" customHeight="1">
      <c r="A16" s="96"/>
      <c r="B16" s="96"/>
      <c r="C16" s="94"/>
      <c r="D16" s="94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2018-03-06T01:07:35Z</cp:lastPrinted>
  <dcterms:modified xsi:type="dcterms:W3CDTF">2018-03-06T03:52:26Z</dcterms:modified>
  <cp:category/>
  <cp:version/>
  <cp:contentType/>
  <cp:contentStatus/>
</cp:coreProperties>
</file>