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$A$1:$O$13</definedName>
    <definedName name="_xlnm.Print_Area" localSheetId="3">$A$1:$H$14</definedName>
    <definedName name="_xlnm.Print_Area" localSheetId="4">$A$1:$F$54</definedName>
    <definedName name="_xlnm.Print_Area" localSheetId="10">$A$1:$D$9</definedName>
    <definedName name="_xlnm.Print_Area" localSheetId="0">$A$1:$P$17</definedName>
    <definedName name="_xlnm.Print_Area" localSheetId="7">$A$1:$G$7</definedName>
    <definedName name="_xlnm.Print_Area" localSheetId="1">$A$1:$D$54</definedName>
    <definedName name="_xlnm.Print_Area" localSheetId="6">$A$1:$E$46</definedName>
    <definedName name="_xlnm.Print_Area" localSheetId="5">$A$1:$E$14</definedName>
    <definedName name="_xlnm.Print_Area" localSheetId="8">$A$1:$E$16</definedName>
    <definedName name="_xlnm.Print_Area" localSheetId="9">$A$1:$B$9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<sst xmlns="http://schemas.openxmlformats.org/spreadsheetml/2006/main" count="285" uniqueCount="183">
  <si>
    <t>财政拨款预算表</t>
  </si>
  <si>
    <t xml:space="preserve">  会议费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</si>
  <si>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</si>
  <si>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</si>
  <si>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</si>
  <si>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</si>
  <si>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</si>
  <si>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</si>
  <si>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>对个人和家庭的补助</t>
  </si>
  <si>
    <t xml:space="preserve">  30215</t>
  </si>
  <si>
    <t xml:space="preserve">    一般公共预算拨款收入</t>
  </si>
  <si>
    <t xml:space="preserve">  3030102</t>
  </si>
  <si>
    <t xml:space="preserve">  电费</t>
  </si>
  <si>
    <t>单位：元</t>
  </si>
  <si>
    <t xml:space="preserve">  其他资本性支出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</si>
  <si>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</si>
  <si>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</si>
  <si>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</si>
  <si>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</si>
  <si>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</si>
  <si>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</si>
  <si>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</si>
  <si>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30202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</si>
  <si>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</si>
  <si>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</si>
  <si>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</si>
  <si>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</si>
  <si>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</si>
  <si>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</si>
  <si>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财务负责人签章：</t>
  </si>
  <si>
    <t>专项收入</t>
  </si>
  <si>
    <t>总计(合计)</t>
  </si>
  <si>
    <t xml:space="preserve">  防寒费（离休）</t>
  </si>
  <si>
    <t xml:space="preserve">  其他交通费</t>
  </si>
  <si>
    <t>本年支出合计</t>
  </si>
  <si>
    <t>2018年部门预算表</t>
  </si>
  <si>
    <t xml:space="preserve">  其他商品和服务</t>
  </si>
  <si>
    <t>2018年基本支出</t>
  </si>
  <si>
    <t>本年收入合计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</si>
  <si>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</si>
  <si>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</si>
  <si>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</si>
  <si>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</si>
  <si>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</si>
  <si>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 xml:space="preserve">  手续费</t>
  </si>
  <si>
    <t xml:space="preserve">  信息网络及软件购置更新(资本性支出)</t>
  </si>
  <si>
    <t xml:space="preserve">  护理费（离休）</t>
  </si>
  <si>
    <t xml:space="preserve">  30228</t>
  </si>
  <si>
    <t>人员经费</t>
  </si>
  <si>
    <t xml:space="preserve">  3023999</t>
  </si>
  <si>
    <t>编制单位：</t>
  </si>
  <si>
    <t>303</t>
  </si>
  <si>
    <t>科目名称</t>
  </si>
  <si>
    <t xml:space="preserve">    归口管理的行政单位离退休</t>
  </si>
  <si>
    <t xml:space="preserve">    专项收入</t>
  </si>
  <si>
    <t xml:space="preserve">上缴上级支出 </t>
  </si>
  <si>
    <t xml:space="preserve">  30216</t>
  </si>
  <si>
    <t>收      入</t>
  </si>
  <si>
    <t xml:space="preserve">  3030101</t>
  </si>
  <si>
    <t xml:space="preserve">  3030105</t>
  </si>
  <si>
    <t>功能科目编码</t>
  </si>
  <si>
    <t xml:space="preserve">  3021101</t>
  </si>
  <si>
    <t xml:space="preserve">  3010202</t>
  </si>
  <si>
    <t xml:space="preserve">  劳务费</t>
  </si>
  <si>
    <t>七、用事业基金弥补收支差额</t>
  </si>
  <si>
    <t>310</t>
  </si>
  <si>
    <t>项目</t>
  </si>
  <si>
    <t xml:space="preserve">  水费</t>
  </si>
  <si>
    <t xml:space="preserve">  30201</t>
  </si>
  <si>
    <t>填报单位:崇义县建设局</t>
  </si>
  <si>
    <t xml:space="preserve">  30205</t>
  </si>
  <si>
    <t xml:space="preserve">  医疗费</t>
  </si>
  <si>
    <t>一、本年支出</t>
  </si>
  <si>
    <t xml:space="preserve">  05</t>
  </si>
  <si>
    <t xml:space="preserve">  01</t>
  </si>
  <si>
    <t xml:space="preserve">    2080501</t>
  </si>
  <si>
    <t xml:space="preserve">    2080505</t>
  </si>
  <si>
    <t>城乡社区支出</t>
  </si>
  <si>
    <t xml:space="preserve">  办公费</t>
  </si>
  <si>
    <t>预算数</t>
  </si>
  <si>
    <t>事业单位经营收入</t>
  </si>
  <si>
    <t xml:space="preserve">  津贴补贴</t>
  </si>
  <si>
    <t xml:space="preserve">  31002</t>
  </si>
  <si>
    <t>公务接待费</t>
  </si>
  <si>
    <t>六、上级补助收入</t>
  </si>
  <si>
    <t>单位编码</t>
  </si>
  <si>
    <t xml:space="preserve">  福利费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</si>
  <si>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</si>
  <si>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</si>
  <si>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</si>
  <si>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</si>
  <si>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</si>
  <si>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</si>
  <si>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</si>
  <si>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30213</t>
  </si>
  <si>
    <t xml:space="preserve">  30217</t>
  </si>
  <si>
    <t>八、上年结转（结余）</t>
  </si>
  <si>
    <t xml:space="preserve">  3030104</t>
  </si>
  <si>
    <t>公用经费</t>
  </si>
  <si>
    <t xml:space="preserve">  行政事业单位离退休</t>
  </si>
  <si>
    <t xml:space="preserve">  公务交通补贴</t>
  </si>
  <si>
    <t>资本性支出</t>
  </si>
  <si>
    <t xml:space="preserve">  3023901</t>
  </si>
  <si>
    <t>项目支出</t>
  </si>
  <si>
    <t xml:space="preserve">  3010203</t>
  </si>
  <si>
    <t>其他收入</t>
  </si>
  <si>
    <t>三、事业单位经营收入</t>
  </si>
  <si>
    <t xml:space="preserve">  工会经费</t>
  </si>
  <si>
    <t>二、事业收入</t>
  </si>
  <si>
    <t xml:space="preserve">  30103</t>
  </si>
  <si>
    <t xml:space="preserve">  30208</t>
  </si>
  <si>
    <t xml:space="preserve">  30204</t>
  </si>
  <si>
    <t xml:space="preserve">  3021401</t>
  </si>
  <si>
    <t>对附属单位补助支出</t>
  </si>
  <si>
    <t>**</t>
  </si>
  <si>
    <t>崇义县建设局</t>
  </si>
  <si>
    <t>商品和服务支出</t>
  </si>
  <si>
    <t xml:space="preserve">  取暖费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</si>
  <si>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</si>
  <si>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</si>
  <si>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</si>
  <si>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</si>
  <si>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</si>
  <si>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财政拨款结转（结余）</t>
  </si>
  <si>
    <t xml:space="preserve">  31007</t>
  </si>
  <si>
    <t xml:space="preserve">  奖金（离休）</t>
  </si>
  <si>
    <t>结转下年</t>
  </si>
  <si>
    <t xml:space="preserve">  基本离休费</t>
  </si>
  <si>
    <t>用事业基金弥补收支差额</t>
  </si>
  <si>
    <t xml:space="preserve">  30226</t>
  </si>
  <si>
    <t>一般公共预算支出</t>
  </si>
  <si>
    <t>单位负责人签章：</t>
  </si>
  <si>
    <t>单位名称</t>
  </si>
  <si>
    <t>支出功能分类科目</t>
  </si>
  <si>
    <t>部门支出总表</t>
  </si>
  <si>
    <t>301</t>
  </si>
  <si>
    <t>公务用车购置</t>
  </si>
  <si>
    <t xml:space="preserve">  3020701</t>
  </si>
  <si>
    <t>503</t>
  </si>
  <si>
    <t xml:space="preserve">  3030103</t>
  </si>
  <si>
    <t xml:space="preserve">  城乡社区管理事务</t>
  </si>
  <si>
    <t xml:space="preserve">  基本工资</t>
  </si>
  <si>
    <t xml:space="preserve">  3010204</t>
  </si>
  <si>
    <t>政府性基金预算拨款收入</t>
  </si>
  <si>
    <t xml:space="preserve">  30108</t>
  </si>
  <si>
    <t xml:space="preserve">  办公设备购置(资本性支出)</t>
  </si>
  <si>
    <t>填报单位：崇义县建设局</t>
  </si>
  <si>
    <t>四、其他收入</t>
  </si>
  <si>
    <t>部门收入总表</t>
  </si>
  <si>
    <t xml:space="preserve">  30307</t>
  </si>
  <si>
    <t>事业单位经营支出</t>
  </si>
  <si>
    <t xml:space="preserve">  邮电费</t>
  </si>
  <si>
    <t xml:space="preserve">  31099</t>
  </si>
  <si>
    <t>2018年预算数</t>
  </si>
  <si>
    <t>支出经济分类科目</t>
  </si>
  <si>
    <t>一般公共预算拨款收入</t>
  </si>
  <si>
    <t>财政拨款</t>
  </si>
  <si>
    <t>功能科目名称</t>
  </si>
  <si>
    <t xml:space="preserve">    2120101</t>
  </si>
  <si>
    <t>212</t>
  </si>
  <si>
    <t xml:space="preserve">  3029999</t>
  </si>
  <si>
    <t xml:space="preserve">  山区津贴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</si>
  <si>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</si>
  <si>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</si>
  <si>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</si>
  <si>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</si>
  <si>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</si>
  <si>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</si>
  <si>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防暑费（在职）</t>
  </si>
  <si>
    <t xml:space="preserve">  维修(护)费</t>
  </si>
  <si>
    <t xml:space="preserve">  其他特殊津贴补贴</t>
  </si>
  <si>
    <t xml:space="preserve">科目名称 </t>
  </si>
  <si>
    <t xml:space="preserve">    行政运行（城乡社区管理事务）</t>
  </si>
  <si>
    <t>制表人签章：</t>
  </si>
  <si>
    <t xml:space="preserve">  差旅费</t>
  </si>
  <si>
    <t>一般公共预算基本支出表</t>
  </si>
  <si>
    <t xml:space="preserve">  租赁费</t>
  </si>
  <si>
    <t xml:space="preserve">  30229</t>
  </si>
  <si>
    <t>公务用车运行维护费</t>
  </si>
  <si>
    <t>科目编码</t>
  </si>
  <si>
    <t xml:space="preserve">  防暑降温费（离休）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</si>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</sst>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10" fillId="0" borderId="1" xfId="0" applyNumberFormat="1" applyFont="1" applyFill="1" applyBorder="1" applyAlignment="1" applyProtection="1">
      <alignment horizontal="center" vertical="center" wrapText="1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4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0" borderId="2" xfId="0" applyFont="1" applyFill="1" applyBorder="1" applyAlignment="1">
      <alignment horizontal="centerContinuous" vertical="center"/>
    </xf>
    <xf numFmtId="4" fontId="10" fillId="0" borderId="5" xfId="0" applyNumberFormat="1" applyFont="1" applyFill="1" applyBorder="1" applyAlignment="1" applyProtection="1">
      <alignment horizontal="right" vertical="center" wrapText="1"/>
      <protection/>
    </xf>
    <xf numFmtId="4" fontId="10" fillId="0" borderId="6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8" fontId="10" fillId="0" borderId="2" xfId="0" applyNumberFormat="1" applyFont="1" applyFill="1" applyBorder="1" applyAlignment="1" applyProtection="1">
      <alignment horizontal="right" vertical="center" wrapText="1"/>
      <protection/>
    </xf>
    <xf numFmtId="38" fontId="10" fillId="0" borderId="2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3" fontId="10" fillId="0" borderId="6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3" fontId="10" fillId="0" borderId="8" xfId="0" applyNumberFormat="1" applyFont="1" applyFill="1" applyBorder="1" applyAlignment="1" applyProtection="1">
      <alignment horizontal="right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"/>
      <c r="T1" s="5"/>
      <c r="U1" s="91">
        <v>29988112</v>
      </c>
    </row>
    <row r="2" ht="42" customHeight="1">
      <c r="T2" s="5"/>
    </row>
    <row r="3" spans="1:20" ht="61.5" customHeight="1">
      <c r="A3" s="9" t="s">
        <v>35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166</v>
      </c>
      <c r="G6" s="13"/>
      <c r="H6" s="92" t="s">
        <v>3</v>
      </c>
      <c r="I6" s="25"/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31</v>
      </c>
    </row>
    <row r="10" spans="4:255" ht="24.75" customHeight="1">
      <c r="D10" s="5"/>
      <c r="F10" s="14" t="s">
        <v>122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50</v>
      </c>
      <c r="G13" s="6"/>
      <c r="H13" s="92" t="s">
        <v>115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131</v>
      </c>
      <c r="B17" s="11"/>
      <c r="C17" s="11"/>
      <c r="D17" s="11"/>
      <c r="E17" s="12"/>
      <c r="F17" s="11"/>
      <c r="G17" s="11" t="s">
        <v>29</v>
      </c>
      <c r="H17" s="11"/>
      <c r="I17" s="12"/>
      <c r="J17" s="11"/>
      <c r="K17" s="11"/>
      <c r="L17" s="11"/>
      <c r="M17" s="11" t="s">
        <v>173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71" t="s">
        <v>87</v>
      </c>
      <c r="B2" s="71"/>
    </row>
    <row r="3" ht="17.25" customHeight="1"/>
    <row r="4" spans="1:3" ht="15.75" customHeight="1">
      <c r="A4" s="122" t="s">
        <v>52</v>
      </c>
      <c r="B4" s="114" t="s">
        <v>40</v>
      </c>
      <c r="C4" s="114" t="s">
        <v>126</v>
      </c>
    </row>
    <row r="5" spans="1:3" ht="19.5" customHeight="1">
      <c r="A5" s="122"/>
      <c r="B5" s="114"/>
      <c r="C5" s="114"/>
    </row>
    <row r="6" spans="1:3" ht="22.5" customHeight="1">
      <c r="A6" s="60" t="s">
        <v>114</v>
      </c>
      <c r="B6" s="60">
        <v>1</v>
      </c>
      <c r="C6" s="60">
        <v>2</v>
      </c>
    </row>
    <row r="7" spans="1:6" ht="27.75" customHeight="1">
      <c r="A7" s="102" t="s">
        <v>40</v>
      </c>
      <c r="B7" s="110">
        <v>5345464</v>
      </c>
      <c r="C7" s="111">
        <v>0</v>
      </c>
      <c r="F7" s="5"/>
    </row>
    <row r="8" spans="1:3" ht="27.75" customHeight="1">
      <c r="A8" s="102" t="s">
        <v>120</v>
      </c>
      <c r="B8" s="110">
        <v>593218</v>
      </c>
      <c r="C8" s="111">
        <v>0</v>
      </c>
    </row>
    <row r="9" spans="1:3" ht="27.75" customHeight="1">
      <c r="A9" s="102" t="s">
        <v>77</v>
      </c>
      <c r="B9" s="110">
        <v>4752246</v>
      </c>
      <c r="C9" s="111">
        <v>0</v>
      </c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71" t="s">
        <v>0</v>
      </c>
      <c r="B2" s="71"/>
      <c r="C2" s="71"/>
      <c r="D2" s="71"/>
    </row>
    <row r="3" ht="17.25" customHeight="1"/>
    <row r="4" spans="1:4" ht="21.75" customHeight="1">
      <c r="A4" s="122" t="s">
        <v>52</v>
      </c>
      <c r="B4" s="114" t="s">
        <v>156</v>
      </c>
      <c r="C4" s="114" t="s">
        <v>130</v>
      </c>
      <c r="D4" s="114" t="s">
        <v>165</v>
      </c>
    </row>
    <row r="5" spans="1:4" ht="47.25" customHeight="1">
      <c r="A5" s="122"/>
      <c r="B5" s="114"/>
      <c r="C5" s="114"/>
      <c r="D5" s="114"/>
    </row>
    <row r="6" spans="1:4" ht="22.5" customHeight="1">
      <c r="A6" s="60" t="s">
        <v>114</v>
      </c>
      <c r="B6" s="60">
        <v>1</v>
      </c>
      <c r="C6" s="70">
        <v>2</v>
      </c>
      <c r="D6" s="70">
        <v>3</v>
      </c>
    </row>
    <row r="7" spans="1:4" ht="27.75" customHeight="1">
      <c r="A7" s="102" t="s">
        <v>40</v>
      </c>
      <c r="B7" s="110">
        <v>4303128</v>
      </c>
      <c r="C7" s="111">
        <v>4303128</v>
      </c>
      <c r="D7" s="112">
        <v>0</v>
      </c>
    </row>
    <row r="8" spans="1:4" ht="27.75" customHeight="1">
      <c r="A8" s="102" t="s">
        <v>120</v>
      </c>
      <c r="B8" s="110">
        <v>593218</v>
      </c>
      <c r="C8" s="111">
        <v>593218</v>
      </c>
      <c r="D8" s="112">
        <v>0</v>
      </c>
    </row>
    <row r="9" spans="1:4" ht="27.75" customHeight="1">
      <c r="A9" s="102" t="s">
        <v>77</v>
      </c>
      <c r="B9" s="110">
        <v>3709910</v>
      </c>
      <c r="C9" s="111">
        <v>3709910</v>
      </c>
      <c r="D9" s="112">
        <v>0</v>
      </c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4">
      <selection activeCell="A1" sqref="A1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27</v>
      </c>
      <c r="B2" s="28"/>
      <c r="C2" s="28"/>
      <c r="D2" s="28"/>
    </row>
    <row r="3" spans="1:4" ht="17.25" customHeight="1">
      <c r="A3" s="97" t="s">
        <v>146</v>
      </c>
      <c r="D3" s="21" t="s">
        <v>13</v>
      </c>
    </row>
    <row r="4" spans="1:4" ht="17.25" customHeight="1">
      <c r="A4" s="78" t="s">
        <v>57</v>
      </c>
      <c r="B4" s="43"/>
      <c r="C4" s="45" t="s">
        <v>164</v>
      </c>
      <c r="D4" s="46"/>
    </row>
    <row r="5" spans="1:4" ht="17.25" customHeight="1">
      <c r="A5" s="22" t="s">
        <v>66</v>
      </c>
      <c r="B5" s="53" t="s">
        <v>79</v>
      </c>
      <c r="C5" s="44" t="s">
        <v>163</v>
      </c>
      <c r="D5" s="44" t="s">
        <v>79</v>
      </c>
    </row>
    <row r="6" spans="1:4" ht="17.25" customHeight="1">
      <c r="A6" s="74" t="s">
        <v>4</v>
      </c>
      <c r="B6" s="93">
        <v>4303128</v>
      </c>
      <c r="C6" s="75" t="str">
        <f>'支出总表（引用）'!A7</f>
        <v>合计</v>
      </c>
      <c r="D6" s="87">
        <f>'支出总表（引用）'!B7</f>
        <v>5345464</v>
      </c>
    </row>
    <row r="7" spans="1:4" ht="17.25" customHeight="1">
      <c r="A7" s="74" t="s">
        <v>10</v>
      </c>
      <c r="B7" s="95">
        <v>4303128</v>
      </c>
      <c r="C7" s="75" t="str">
        <f>'支出总表（引用）'!A8</f>
        <v>社会保障和就业支出</v>
      </c>
      <c r="D7" s="87">
        <f>'支出总表（引用）'!B8</f>
        <v>593218</v>
      </c>
    </row>
    <row r="8" spans="1:4" ht="17.25" customHeight="1">
      <c r="A8" s="74" t="s">
        <v>54</v>
      </c>
      <c r="B8" s="96">
        <v>0</v>
      </c>
      <c r="C8" s="75" t="str">
        <f>'支出总表（引用）'!A9</f>
        <v>城乡社区支出</v>
      </c>
      <c r="D8" s="87">
        <f>'支出总表（引用）'!B9</f>
        <v>4752246</v>
      </c>
    </row>
    <row r="9" spans="1:4" ht="17.25" customHeight="1">
      <c r="A9" s="74" t="s">
        <v>21</v>
      </c>
      <c r="B9" s="93">
        <v>0</v>
      </c>
      <c r="C9" s="75">
        <f>'支出总表（引用）'!A10</f>
        <v>0</v>
      </c>
      <c r="D9" s="87">
        <f>'支出总表（引用）'!B10</f>
        <v>0</v>
      </c>
    </row>
    <row r="10" spans="1:4" ht="17.25" customHeight="1">
      <c r="A10" s="74" t="s">
        <v>26</v>
      </c>
      <c r="B10" s="93">
        <v>0</v>
      </c>
      <c r="C10" s="75">
        <f>'支出总表（引用）'!A11</f>
        <v>0</v>
      </c>
      <c r="D10" s="87">
        <f>'支出总表（引用）'!B11</f>
        <v>0</v>
      </c>
    </row>
    <row r="11" spans="1:4" ht="17.25" customHeight="1">
      <c r="A11" s="74" t="s">
        <v>108</v>
      </c>
      <c r="B11" s="93">
        <v>0</v>
      </c>
      <c r="C11" s="75">
        <f>'支出总表（引用）'!A12</f>
        <v>0</v>
      </c>
      <c r="D11" s="87">
        <f>'支出总表（引用）'!B12</f>
        <v>0</v>
      </c>
    </row>
    <row r="12" spans="1:4" ht="17.25" customHeight="1">
      <c r="A12" s="74" t="s">
        <v>106</v>
      </c>
      <c r="B12" s="93">
        <v>0</v>
      </c>
      <c r="C12" s="75">
        <f>'支出总表（引用）'!A13</f>
        <v>0</v>
      </c>
      <c r="D12" s="87">
        <f>'支出总表（引用）'!B13</f>
        <v>0</v>
      </c>
    </row>
    <row r="13" spans="1:4" ht="17.25" customHeight="1">
      <c r="A13" s="74" t="s">
        <v>147</v>
      </c>
      <c r="B13" s="95">
        <v>1022336</v>
      </c>
      <c r="C13" s="75">
        <f>'支出总表（引用）'!A14</f>
        <v>0</v>
      </c>
      <c r="D13" s="87">
        <f>'支出总表（引用）'!B14</f>
        <v>0</v>
      </c>
    </row>
    <row r="14" spans="1:4" ht="17.25" customHeight="1">
      <c r="A14" s="74" t="s">
        <v>25</v>
      </c>
      <c r="B14" s="94">
        <v>0</v>
      </c>
      <c r="C14" s="75">
        <f>'支出总表（引用）'!A15</f>
        <v>0</v>
      </c>
      <c r="D14" s="87">
        <f>'支出总表（引用）'!B15</f>
        <v>0</v>
      </c>
    </row>
    <row r="15" spans="1:4" ht="17.25" customHeight="1">
      <c r="A15" s="74" t="s">
        <v>84</v>
      </c>
      <c r="B15" s="94">
        <v>0</v>
      </c>
      <c r="C15" s="75">
        <f>'支出总表（引用）'!A16</f>
        <v>0</v>
      </c>
      <c r="D15" s="87">
        <f>'支出总表（引用）'!B16</f>
        <v>0</v>
      </c>
    </row>
    <row r="16" spans="1:8" ht="17.25" customHeight="1">
      <c r="A16" s="36"/>
      <c r="B16" s="89"/>
      <c r="C16" s="38">
        <f>'支出总表（引用）'!A17</f>
        <v>0</v>
      </c>
      <c r="D16" s="87">
        <f>'支出总表（引用）'!B17</f>
        <v>0</v>
      </c>
      <c r="H16" s="5"/>
    </row>
    <row r="17" spans="1:4" ht="17.25" customHeight="1">
      <c r="A17" s="36"/>
      <c r="B17" s="86"/>
      <c r="C17" s="38">
        <f>'支出总表（引用）'!A18</f>
        <v>0</v>
      </c>
      <c r="D17" s="87">
        <f>'支出总表（引用）'!B18</f>
        <v>0</v>
      </c>
    </row>
    <row r="18" spans="1:4" ht="17.25" customHeight="1">
      <c r="A18" s="36"/>
      <c r="B18" s="86"/>
      <c r="C18" s="38">
        <f>'支出总表（引用）'!A19</f>
        <v>0</v>
      </c>
      <c r="D18" s="87">
        <f>'支出总表（引用）'!B19</f>
        <v>0</v>
      </c>
    </row>
    <row r="19" spans="1:7" ht="17.25" customHeight="1">
      <c r="A19" s="39"/>
      <c r="B19" s="86"/>
      <c r="C19" s="38">
        <f>'支出总表（引用）'!A20</f>
        <v>0</v>
      </c>
      <c r="D19" s="87">
        <f>'支出总表（引用）'!B20</f>
        <v>0</v>
      </c>
      <c r="G19" s="5"/>
    </row>
    <row r="20" spans="1:4" ht="17.25" customHeight="1">
      <c r="A20" s="36"/>
      <c r="B20" s="90"/>
      <c r="C20" s="38">
        <f>'支出总表（引用）'!A21</f>
        <v>0</v>
      </c>
      <c r="D20" s="87">
        <f>'支出总表（引用）'!B21</f>
        <v>0</v>
      </c>
    </row>
    <row r="21" spans="1:4" ht="17.25" customHeight="1">
      <c r="A21" s="36"/>
      <c r="B21" s="90"/>
      <c r="C21" s="38">
        <f>'支出总表（引用）'!A22</f>
        <v>0</v>
      </c>
      <c r="D21" s="87">
        <f>'支出总表（引用）'!B22</f>
        <v>0</v>
      </c>
    </row>
    <row r="22" spans="1:4" ht="17.25" customHeight="1">
      <c r="A22" s="36"/>
      <c r="B22" s="90"/>
      <c r="C22" s="38">
        <f>'支出总表（引用）'!A23</f>
        <v>0</v>
      </c>
      <c r="D22" s="87">
        <f>'支出总表（引用）'!B23</f>
        <v>0</v>
      </c>
    </row>
    <row r="23" spans="1:4" ht="17.25" customHeight="1">
      <c r="A23" s="36"/>
      <c r="B23" s="90"/>
      <c r="C23" s="38">
        <f>'支出总表（引用）'!A24</f>
        <v>0</v>
      </c>
      <c r="D23" s="87">
        <f>'支出总表（引用）'!B24</f>
        <v>0</v>
      </c>
    </row>
    <row r="24" spans="1:4" ht="17.25" customHeight="1">
      <c r="A24" s="36"/>
      <c r="B24" s="90"/>
      <c r="C24" s="38">
        <f>'支出总表（引用）'!A25</f>
        <v>0</v>
      </c>
      <c r="D24" s="87">
        <f>'支出总表（引用）'!B25</f>
        <v>0</v>
      </c>
    </row>
    <row r="25" spans="1:4" ht="17.25" customHeight="1">
      <c r="A25" s="36"/>
      <c r="B25" s="90"/>
      <c r="C25" s="38">
        <f>'支出总表（引用）'!A26</f>
        <v>0</v>
      </c>
      <c r="D25" s="87">
        <f>'支出总表（引用）'!B26</f>
        <v>0</v>
      </c>
    </row>
    <row r="26" spans="1:4" ht="19.5" customHeight="1">
      <c r="A26" s="36"/>
      <c r="B26" s="90"/>
      <c r="C26" s="38">
        <f>'支出总表（引用）'!A27</f>
        <v>0</v>
      </c>
      <c r="D26" s="87">
        <f>'支出总表（引用）'!B27</f>
        <v>0</v>
      </c>
    </row>
    <row r="27" spans="1:4" ht="19.5" customHeight="1">
      <c r="A27" s="36"/>
      <c r="B27" s="90"/>
      <c r="C27" s="38">
        <f>'支出总表（引用）'!A28</f>
        <v>0</v>
      </c>
      <c r="D27" s="87">
        <f>'支出总表（引用）'!B28</f>
        <v>0</v>
      </c>
    </row>
    <row r="28" spans="1:4" ht="19.5" customHeight="1">
      <c r="A28" s="36"/>
      <c r="B28" s="90"/>
      <c r="C28" s="38">
        <f>'支出总表（引用）'!A29</f>
        <v>0</v>
      </c>
      <c r="D28" s="87">
        <f>'支出总表（引用）'!B29</f>
        <v>0</v>
      </c>
    </row>
    <row r="29" spans="1:4" ht="19.5" customHeight="1">
      <c r="A29" s="36"/>
      <c r="B29" s="90"/>
      <c r="C29" s="38">
        <f>'支出总表（引用）'!A30</f>
        <v>0</v>
      </c>
      <c r="D29" s="87">
        <f>'支出总表（引用）'!B30</f>
        <v>0</v>
      </c>
    </row>
    <row r="30" spans="1:4" ht="19.5" customHeight="1">
      <c r="A30" s="36"/>
      <c r="B30" s="90"/>
      <c r="C30" s="38">
        <f>'支出总表（引用）'!A31</f>
        <v>0</v>
      </c>
      <c r="D30" s="87">
        <f>'支出总表（引用）'!B31</f>
        <v>0</v>
      </c>
    </row>
    <row r="31" spans="1:4" ht="19.5" customHeight="1">
      <c r="A31" s="36"/>
      <c r="B31" s="90"/>
      <c r="C31" s="38">
        <f>'支出总表（引用）'!A32</f>
        <v>0</v>
      </c>
      <c r="D31" s="87">
        <f>'支出总表（引用）'!B32</f>
        <v>0</v>
      </c>
    </row>
    <row r="32" spans="1:4" ht="19.5" customHeight="1">
      <c r="A32" s="36"/>
      <c r="B32" s="90"/>
      <c r="C32" s="38">
        <f>'支出总表（引用）'!A33</f>
        <v>0</v>
      </c>
      <c r="D32" s="87">
        <f>'支出总表（引用）'!B33</f>
        <v>0</v>
      </c>
    </row>
    <row r="33" spans="1:4" ht="19.5" customHeight="1">
      <c r="A33" s="36"/>
      <c r="B33" s="90"/>
      <c r="C33" s="38">
        <f>'支出总表（引用）'!A34</f>
        <v>0</v>
      </c>
      <c r="D33" s="87">
        <f>'支出总表（引用）'!B34</f>
        <v>0</v>
      </c>
    </row>
    <row r="34" spans="1:4" ht="19.5" customHeight="1">
      <c r="A34" s="36"/>
      <c r="B34" s="90"/>
      <c r="C34" s="38">
        <f>'支出总表（引用）'!A35</f>
        <v>0</v>
      </c>
      <c r="D34" s="87">
        <f>'支出总表（引用）'!B35</f>
        <v>0</v>
      </c>
    </row>
    <row r="35" spans="1:4" ht="19.5" customHeight="1">
      <c r="A35" s="36"/>
      <c r="B35" s="90"/>
      <c r="C35" s="38">
        <f>'支出总表（引用）'!A36</f>
        <v>0</v>
      </c>
      <c r="D35" s="87">
        <f>'支出总表（引用）'!B36</f>
        <v>0</v>
      </c>
    </row>
    <row r="36" spans="1:4" ht="19.5" customHeight="1">
      <c r="A36" s="36"/>
      <c r="B36" s="90"/>
      <c r="C36" s="38">
        <f>'支出总表（引用）'!A37</f>
        <v>0</v>
      </c>
      <c r="D36" s="87">
        <f>'支出总表（引用）'!B37</f>
        <v>0</v>
      </c>
    </row>
    <row r="37" spans="1:4" ht="19.5" customHeight="1">
      <c r="A37" s="36"/>
      <c r="B37" s="90"/>
      <c r="C37" s="38">
        <f>'支出总表（引用）'!A38</f>
        <v>0</v>
      </c>
      <c r="D37" s="87">
        <f>'支出总表（引用）'!B38</f>
        <v>0</v>
      </c>
    </row>
    <row r="38" spans="1:4" ht="19.5" customHeight="1">
      <c r="A38" s="36"/>
      <c r="B38" s="90"/>
      <c r="C38" s="38">
        <f>'支出总表（引用）'!A39</f>
        <v>0</v>
      </c>
      <c r="D38" s="87">
        <f>'支出总表（引用）'!B39</f>
        <v>0</v>
      </c>
    </row>
    <row r="39" spans="1:4" ht="19.5" customHeight="1">
      <c r="A39" s="36"/>
      <c r="B39" s="90"/>
      <c r="C39" s="38">
        <f>'支出总表（引用）'!A40</f>
        <v>0</v>
      </c>
      <c r="D39" s="87">
        <f>'支出总表（引用）'!B40</f>
        <v>0</v>
      </c>
    </row>
    <row r="40" spans="1:4" ht="19.5" customHeight="1">
      <c r="A40" s="36"/>
      <c r="B40" s="90"/>
      <c r="C40" s="38">
        <f>'支出总表（引用）'!A41</f>
        <v>0</v>
      </c>
      <c r="D40" s="87">
        <f>'支出总表（引用）'!B41</f>
        <v>0</v>
      </c>
    </row>
    <row r="41" spans="1:4" ht="19.5" customHeight="1">
      <c r="A41" s="36"/>
      <c r="B41" s="90"/>
      <c r="C41" s="38">
        <f>'支出总表（引用）'!A42</f>
        <v>0</v>
      </c>
      <c r="D41" s="87">
        <f>'支出总表（引用）'!B42</f>
        <v>0</v>
      </c>
    </row>
    <row r="42" spans="1:4" ht="19.5" customHeight="1">
      <c r="A42" s="36"/>
      <c r="B42" s="90"/>
      <c r="C42" s="38">
        <f>'支出总表（引用）'!A43</f>
        <v>0</v>
      </c>
      <c r="D42" s="87">
        <f>'支出总表（引用）'!B43</f>
        <v>0</v>
      </c>
    </row>
    <row r="43" spans="1:4" ht="19.5" customHeight="1">
      <c r="A43" s="36"/>
      <c r="B43" s="90"/>
      <c r="C43" s="38">
        <f>'支出总表（引用）'!A44</f>
        <v>0</v>
      </c>
      <c r="D43" s="87">
        <f>'支出总表（引用）'!B44</f>
        <v>0</v>
      </c>
    </row>
    <row r="44" spans="1:4" ht="19.5" customHeight="1">
      <c r="A44" s="36"/>
      <c r="B44" s="90"/>
      <c r="C44" s="38">
        <f>'支出总表（引用）'!A45</f>
        <v>0</v>
      </c>
      <c r="D44" s="87">
        <f>'支出总表（引用）'!B45</f>
        <v>0</v>
      </c>
    </row>
    <row r="45" spans="1:4" ht="19.5" customHeight="1">
      <c r="A45" s="36"/>
      <c r="B45" s="90"/>
      <c r="C45" s="38">
        <f>'支出总表（引用）'!A46</f>
        <v>0</v>
      </c>
      <c r="D45" s="87">
        <f>'支出总表（引用）'!B46</f>
        <v>0</v>
      </c>
    </row>
    <row r="46" spans="1:4" ht="19.5" customHeight="1">
      <c r="A46" s="36"/>
      <c r="B46" s="90"/>
      <c r="C46" s="38">
        <f>'支出总表（引用）'!A47</f>
        <v>0</v>
      </c>
      <c r="D46" s="87">
        <f>'支出总表（引用）'!B47</f>
        <v>0</v>
      </c>
    </row>
    <row r="47" spans="1:4" ht="19.5" customHeight="1">
      <c r="A47" s="36"/>
      <c r="B47" s="90"/>
      <c r="C47" s="38">
        <f>'支出总表（引用）'!A48</f>
        <v>0</v>
      </c>
      <c r="D47" s="87">
        <f>'支出总表（引用）'!B48</f>
        <v>0</v>
      </c>
    </row>
    <row r="48" spans="1:4" ht="19.5" customHeight="1">
      <c r="A48" s="36"/>
      <c r="B48" s="90"/>
      <c r="C48" s="38">
        <f>'支出总表（引用）'!A49</f>
        <v>0</v>
      </c>
      <c r="D48" s="87">
        <f>'支出总表（引用）'!B49</f>
        <v>0</v>
      </c>
    </row>
    <row r="49" spans="1:4" ht="17.25" customHeight="1">
      <c r="A49" s="40" t="s">
        <v>38</v>
      </c>
      <c r="B49" s="82">
        <f>SUM(B6,B11,B12,B13,B14,B15)</f>
        <v>5325464</v>
      </c>
      <c r="C49" s="40" t="s">
        <v>34</v>
      </c>
      <c r="D49" s="88">
        <f>'支出总表（引用）'!B7</f>
        <v>5345464</v>
      </c>
    </row>
    <row r="50" spans="1:7" ht="17.25" customHeight="1">
      <c r="A50" s="74" t="s">
        <v>64</v>
      </c>
      <c r="B50" s="93">
        <v>0</v>
      </c>
      <c r="C50" s="80" t="s">
        <v>126</v>
      </c>
      <c r="D50" s="87">
        <f>'支出总表（引用）'!C7</f>
        <v>0</v>
      </c>
      <c r="G50" s="5"/>
    </row>
    <row r="51" spans="1:4" ht="17.25" customHeight="1">
      <c r="A51" s="74" t="s">
        <v>96</v>
      </c>
      <c r="B51" s="93">
        <v>20000</v>
      </c>
      <c r="C51" s="81"/>
      <c r="D51" s="88"/>
    </row>
    <row r="52" spans="1:4" ht="17.25" customHeight="1">
      <c r="A52" s="74" t="s">
        <v>123</v>
      </c>
      <c r="B52" s="93">
        <v>20000</v>
      </c>
      <c r="C52" s="81"/>
      <c r="D52" s="88"/>
    </row>
    <row r="53" spans="1:4" ht="17.25" customHeight="1">
      <c r="A53" s="74" t="s">
        <v>88</v>
      </c>
      <c r="B53" s="95">
        <v>0</v>
      </c>
      <c r="C53" s="81"/>
      <c r="D53" s="88"/>
    </row>
    <row r="54" spans="1:4" ht="17.25" customHeight="1">
      <c r="A54" s="40" t="s">
        <v>19</v>
      </c>
      <c r="B54" s="83">
        <f>SUM(B49,B50,B51)</f>
        <v>5345464</v>
      </c>
      <c r="C54" s="40" t="s">
        <v>7</v>
      </c>
      <c r="D54" s="88">
        <f>SUM(D49,D50)</f>
        <v>5345464</v>
      </c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5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1" width="23.5" style="0" customWidth="1"/>
    <col min="12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5" t="s">
        <v>148</v>
      </c>
      <c r="B2" s="73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7.75" customHeight="1">
      <c r="A3" s="103" t="s">
        <v>146</v>
      </c>
      <c r="O3" s="29" t="s">
        <v>13</v>
      </c>
    </row>
    <row r="4" spans="1:15" ht="17.25" customHeight="1">
      <c r="A4" s="114" t="s">
        <v>60</v>
      </c>
      <c r="B4" s="114" t="s">
        <v>157</v>
      </c>
      <c r="C4" s="115" t="s">
        <v>40</v>
      </c>
      <c r="D4" s="56" t="s">
        <v>156</v>
      </c>
      <c r="E4" s="57"/>
      <c r="F4" s="57"/>
      <c r="G4" s="57"/>
      <c r="H4" s="57"/>
      <c r="I4" s="113" t="s">
        <v>162</v>
      </c>
      <c r="J4" s="113" t="s">
        <v>80</v>
      </c>
      <c r="K4" s="113" t="s">
        <v>105</v>
      </c>
      <c r="L4" s="113" t="s">
        <v>43</v>
      </c>
      <c r="M4" s="113" t="s">
        <v>20</v>
      </c>
      <c r="N4" s="113" t="s">
        <v>128</v>
      </c>
      <c r="O4" s="114" t="s">
        <v>28</v>
      </c>
    </row>
    <row r="5" spans="1:15" ht="58.5" customHeight="1">
      <c r="A5" s="114"/>
      <c r="B5" s="114"/>
      <c r="C5" s="116"/>
      <c r="D5" s="62" t="s">
        <v>91</v>
      </c>
      <c r="E5" s="63" t="s">
        <v>155</v>
      </c>
      <c r="F5" s="58" t="s">
        <v>30</v>
      </c>
      <c r="G5" s="58" t="s">
        <v>143</v>
      </c>
      <c r="H5" s="64" t="s">
        <v>92</v>
      </c>
      <c r="I5" s="113"/>
      <c r="J5" s="113"/>
      <c r="K5" s="113"/>
      <c r="L5" s="113"/>
      <c r="M5" s="113"/>
      <c r="N5" s="113"/>
      <c r="O5" s="114"/>
    </row>
    <row r="6" spans="1:15" ht="21" customHeight="1">
      <c r="A6" s="59" t="s">
        <v>114</v>
      </c>
      <c r="B6" s="59" t="s">
        <v>114</v>
      </c>
      <c r="C6" s="61">
        <v>1</v>
      </c>
      <c r="D6" s="60">
        <f aca="true" t="shared" si="0" ref="D6:O6">C6+1</f>
        <v>2</v>
      </c>
      <c r="E6" s="60">
        <f t="shared" si="0"/>
        <v>3</v>
      </c>
      <c r="F6" s="60">
        <f t="shared" si="0"/>
        <v>4</v>
      </c>
      <c r="G6" s="60">
        <f t="shared" si="0"/>
        <v>5</v>
      </c>
      <c r="H6" s="60">
        <f t="shared" si="0"/>
        <v>6</v>
      </c>
      <c r="I6" s="60">
        <f t="shared" si="0"/>
        <v>7</v>
      </c>
      <c r="J6" s="60">
        <f t="shared" si="0"/>
        <v>8</v>
      </c>
      <c r="K6" s="60">
        <f t="shared" si="0"/>
        <v>9</v>
      </c>
      <c r="L6" s="60">
        <f t="shared" si="0"/>
        <v>10</v>
      </c>
      <c r="M6" s="60">
        <f t="shared" si="0"/>
        <v>11</v>
      </c>
      <c r="N6" s="60">
        <f t="shared" si="0"/>
        <v>12</v>
      </c>
      <c r="O6" s="60">
        <f t="shared" si="0"/>
        <v>13</v>
      </c>
    </row>
    <row r="7" spans="1:17" ht="25.5" customHeight="1">
      <c r="A7" s="102"/>
      <c r="B7" s="102" t="s">
        <v>40</v>
      </c>
      <c r="C7" s="98">
        <v>5345464</v>
      </c>
      <c r="D7" s="98">
        <v>4303128</v>
      </c>
      <c r="E7" s="100">
        <v>4303128</v>
      </c>
      <c r="F7" s="99">
        <v>0</v>
      </c>
      <c r="G7" s="98">
        <v>0</v>
      </c>
      <c r="H7" s="98">
        <v>0</v>
      </c>
      <c r="I7" s="98">
        <v>0</v>
      </c>
      <c r="J7" s="98">
        <v>0</v>
      </c>
      <c r="K7" s="100">
        <v>1022336</v>
      </c>
      <c r="L7" s="101">
        <v>0</v>
      </c>
      <c r="M7" s="99">
        <v>0</v>
      </c>
      <c r="N7" s="98">
        <v>0</v>
      </c>
      <c r="O7" s="100">
        <v>20000</v>
      </c>
      <c r="P7" s="5"/>
      <c r="Q7" s="5"/>
    </row>
    <row r="8" spans="1:16" ht="25.5" customHeight="1">
      <c r="A8" s="102" t="s">
        <v>42</v>
      </c>
      <c r="B8" s="102" t="s">
        <v>120</v>
      </c>
      <c r="C8" s="98">
        <v>521083</v>
      </c>
      <c r="D8" s="98">
        <v>521083</v>
      </c>
      <c r="E8" s="100">
        <v>521083</v>
      </c>
      <c r="F8" s="99">
        <v>0</v>
      </c>
      <c r="G8" s="98">
        <v>0</v>
      </c>
      <c r="H8" s="98">
        <v>0</v>
      </c>
      <c r="I8" s="98">
        <v>0</v>
      </c>
      <c r="J8" s="98">
        <v>0</v>
      </c>
      <c r="K8" s="100">
        <v>0</v>
      </c>
      <c r="L8" s="101">
        <v>0</v>
      </c>
      <c r="M8" s="99">
        <v>0</v>
      </c>
      <c r="N8" s="98">
        <v>0</v>
      </c>
      <c r="O8" s="100">
        <v>0</v>
      </c>
      <c r="P8" s="5"/>
    </row>
    <row r="9" spans="1:15" ht="25.5" customHeight="1">
      <c r="A9" s="102" t="s">
        <v>73</v>
      </c>
      <c r="B9" s="102" t="s">
        <v>99</v>
      </c>
      <c r="C9" s="98">
        <v>521083</v>
      </c>
      <c r="D9" s="98">
        <v>521083</v>
      </c>
      <c r="E9" s="100">
        <v>521083</v>
      </c>
      <c r="F9" s="99">
        <v>0</v>
      </c>
      <c r="G9" s="98">
        <v>0</v>
      </c>
      <c r="H9" s="98">
        <v>0</v>
      </c>
      <c r="I9" s="98">
        <v>0</v>
      </c>
      <c r="J9" s="98">
        <v>0</v>
      </c>
      <c r="K9" s="100">
        <v>0</v>
      </c>
      <c r="L9" s="101">
        <v>0</v>
      </c>
      <c r="M9" s="99">
        <v>0</v>
      </c>
      <c r="N9" s="98">
        <v>0</v>
      </c>
      <c r="O9" s="100">
        <v>0</v>
      </c>
    </row>
    <row r="10" spans="1:15" ht="25.5" customHeight="1">
      <c r="A10" s="102" t="s">
        <v>76</v>
      </c>
      <c r="B10" s="102" t="s">
        <v>41</v>
      </c>
      <c r="C10" s="98">
        <v>521083</v>
      </c>
      <c r="D10" s="98">
        <v>521083</v>
      </c>
      <c r="E10" s="100">
        <v>521083</v>
      </c>
      <c r="F10" s="99">
        <v>0</v>
      </c>
      <c r="G10" s="98">
        <v>0</v>
      </c>
      <c r="H10" s="98">
        <v>0</v>
      </c>
      <c r="I10" s="98">
        <v>0</v>
      </c>
      <c r="J10" s="98">
        <v>0</v>
      </c>
      <c r="K10" s="100">
        <v>0</v>
      </c>
      <c r="L10" s="101">
        <v>0</v>
      </c>
      <c r="M10" s="99">
        <v>0</v>
      </c>
      <c r="N10" s="98">
        <v>0</v>
      </c>
      <c r="O10" s="100">
        <v>0</v>
      </c>
    </row>
    <row r="11" spans="1:15" ht="25.5" customHeight="1">
      <c r="A11" s="102" t="s">
        <v>159</v>
      </c>
      <c r="B11" s="102" t="s">
        <v>77</v>
      </c>
      <c r="C11" s="98">
        <v>4824381</v>
      </c>
      <c r="D11" s="98">
        <v>3782045</v>
      </c>
      <c r="E11" s="100">
        <v>3782045</v>
      </c>
      <c r="F11" s="99">
        <v>0</v>
      </c>
      <c r="G11" s="98">
        <v>0</v>
      </c>
      <c r="H11" s="98">
        <v>0</v>
      </c>
      <c r="I11" s="98">
        <v>0</v>
      </c>
      <c r="J11" s="98">
        <v>0</v>
      </c>
      <c r="K11" s="100">
        <v>1022336</v>
      </c>
      <c r="L11" s="101">
        <v>0</v>
      </c>
      <c r="M11" s="99">
        <v>0</v>
      </c>
      <c r="N11" s="98">
        <v>0</v>
      </c>
      <c r="O11" s="100">
        <v>20000</v>
      </c>
    </row>
    <row r="12" spans="1:15" ht="25.5" customHeight="1">
      <c r="A12" s="102" t="s">
        <v>74</v>
      </c>
      <c r="B12" s="102" t="s">
        <v>140</v>
      </c>
      <c r="C12" s="98">
        <v>4824381</v>
      </c>
      <c r="D12" s="98">
        <v>3782045</v>
      </c>
      <c r="E12" s="100">
        <v>3782045</v>
      </c>
      <c r="F12" s="99">
        <v>0</v>
      </c>
      <c r="G12" s="98">
        <v>0</v>
      </c>
      <c r="H12" s="98">
        <v>0</v>
      </c>
      <c r="I12" s="98">
        <v>0</v>
      </c>
      <c r="J12" s="98">
        <v>0</v>
      </c>
      <c r="K12" s="100">
        <v>1022336</v>
      </c>
      <c r="L12" s="101">
        <v>0</v>
      </c>
      <c r="M12" s="99">
        <v>0</v>
      </c>
      <c r="N12" s="98">
        <v>0</v>
      </c>
      <c r="O12" s="100">
        <v>20000</v>
      </c>
    </row>
    <row r="13" spans="1:15" ht="25.5" customHeight="1">
      <c r="A13" s="102" t="s">
        <v>158</v>
      </c>
      <c r="B13" s="102" t="s">
        <v>172</v>
      </c>
      <c r="C13" s="98">
        <v>4824381</v>
      </c>
      <c r="D13" s="98">
        <v>3782045</v>
      </c>
      <c r="E13" s="100">
        <v>3782045</v>
      </c>
      <c r="F13" s="99">
        <v>0</v>
      </c>
      <c r="G13" s="98">
        <v>0</v>
      </c>
      <c r="H13" s="98">
        <v>0</v>
      </c>
      <c r="I13" s="98">
        <v>0</v>
      </c>
      <c r="J13" s="98">
        <v>0</v>
      </c>
      <c r="K13" s="100">
        <v>1022336</v>
      </c>
      <c r="L13" s="101">
        <v>0</v>
      </c>
      <c r="M13" s="99">
        <v>0</v>
      </c>
      <c r="N13" s="98">
        <v>0</v>
      </c>
      <c r="O13" s="100">
        <v>20000</v>
      </c>
    </row>
    <row r="14" ht="21" customHeight="1">
      <c r="J14" s="5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134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97" t="s">
        <v>146</v>
      </c>
      <c r="B3" s="19"/>
      <c r="C3" s="15"/>
      <c r="D3" s="15"/>
      <c r="E3" s="15"/>
      <c r="F3" s="15"/>
      <c r="G3" s="15"/>
      <c r="H3" s="16" t="s">
        <v>13</v>
      </c>
      <c r="I3" s="15"/>
      <c r="J3" s="15"/>
    </row>
    <row r="4" spans="1:10" ht="21" customHeight="1">
      <c r="A4" s="20" t="s">
        <v>133</v>
      </c>
      <c r="B4" s="20"/>
      <c r="C4" s="117" t="s">
        <v>40</v>
      </c>
      <c r="D4" s="120" t="s">
        <v>16</v>
      </c>
      <c r="E4" s="121" t="s">
        <v>103</v>
      </c>
      <c r="F4" s="119" t="s">
        <v>150</v>
      </c>
      <c r="G4" s="114" t="s">
        <v>55</v>
      </c>
      <c r="H4" s="118" t="s">
        <v>113</v>
      </c>
      <c r="I4" s="15"/>
      <c r="J4" s="15"/>
    </row>
    <row r="5" spans="1:10" ht="21" customHeight="1">
      <c r="A5" s="18" t="s">
        <v>179</v>
      </c>
      <c r="B5" s="22" t="s">
        <v>171</v>
      </c>
      <c r="C5" s="117"/>
      <c r="D5" s="120"/>
      <c r="E5" s="121"/>
      <c r="F5" s="119"/>
      <c r="G5" s="114"/>
      <c r="H5" s="118"/>
      <c r="I5" s="15"/>
      <c r="J5" s="15"/>
    </row>
    <row r="6" spans="1:10" ht="21" customHeight="1">
      <c r="A6" s="17" t="s">
        <v>114</v>
      </c>
      <c r="B6" s="17" t="s">
        <v>114</v>
      </c>
      <c r="C6" s="17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f>G6+1</f>
        <v>6</v>
      </c>
      <c r="I6" s="15"/>
      <c r="J6" s="15"/>
    </row>
    <row r="7" spans="1:10" ht="18.75" customHeight="1">
      <c r="A7" s="106"/>
      <c r="B7" s="106" t="s">
        <v>40</v>
      </c>
      <c r="C7" s="104">
        <v>5345464</v>
      </c>
      <c r="D7" s="104">
        <v>5345464</v>
      </c>
      <c r="E7" s="104">
        <v>0</v>
      </c>
      <c r="F7" s="95">
        <v>0</v>
      </c>
      <c r="G7" s="105">
        <v>0</v>
      </c>
      <c r="H7" s="105">
        <v>0</v>
      </c>
      <c r="I7" s="19"/>
      <c r="J7" s="15"/>
    </row>
    <row r="8" spans="1:10" ht="18.75" customHeight="1">
      <c r="A8" s="106" t="s">
        <v>42</v>
      </c>
      <c r="B8" s="106" t="s">
        <v>120</v>
      </c>
      <c r="C8" s="104">
        <v>593218</v>
      </c>
      <c r="D8" s="104">
        <v>593218</v>
      </c>
      <c r="E8" s="104">
        <v>0</v>
      </c>
      <c r="F8" s="95">
        <v>0</v>
      </c>
      <c r="G8" s="105">
        <v>0</v>
      </c>
      <c r="H8" s="105">
        <v>0</v>
      </c>
      <c r="I8" s="19"/>
      <c r="J8" s="19"/>
    </row>
    <row r="9" spans="1:10" ht="18.75" customHeight="1">
      <c r="A9" s="106" t="s">
        <v>73</v>
      </c>
      <c r="B9" s="106" t="s">
        <v>99</v>
      </c>
      <c r="C9" s="104">
        <v>593218</v>
      </c>
      <c r="D9" s="104">
        <v>593218</v>
      </c>
      <c r="E9" s="104">
        <v>0</v>
      </c>
      <c r="F9" s="95">
        <v>0</v>
      </c>
      <c r="G9" s="105">
        <v>0</v>
      </c>
      <c r="H9" s="105">
        <v>0</v>
      </c>
      <c r="I9" s="19"/>
      <c r="J9" s="19"/>
    </row>
    <row r="10" spans="1:10" ht="18.75" customHeight="1">
      <c r="A10" s="106" t="s">
        <v>75</v>
      </c>
      <c r="B10" s="106" t="s">
        <v>53</v>
      </c>
      <c r="C10" s="104">
        <v>105135</v>
      </c>
      <c r="D10" s="104">
        <v>105135</v>
      </c>
      <c r="E10" s="104">
        <v>0</v>
      </c>
      <c r="F10" s="95">
        <v>0</v>
      </c>
      <c r="G10" s="105">
        <v>0</v>
      </c>
      <c r="H10" s="105">
        <v>0</v>
      </c>
      <c r="I10" s="19"/>
      <c r="J10" s="15"/>
    </row>
    <row r="11" spans="1:10" ht="18.75" customHeight="1">
      <c r="A11" s="106" t="s">
        <v>76</v>
      </c>
      <c r="B11" s="106" t="s">
        <v>41</v>
      </c>
      <c r="C11" s="104">
        <v>488083</v>
      </c>
      <c r="D11" s="104">
        <v>488083</v>
      </c>
      <c r="E11" s="104">
        <v>0</v>
      </c>
      <c r="F11" s="95">
        <v>0</v>
      </c>
      <c r="G11" s="105">
        <v>0</v>
      </c>
      <c r="H11" s="105">
        <v>0</v>
      </c>
      <c r="I11" s="15"/>
      <c r="J11" s="15"/>
    </row>
    <row r="12" spans="1:10" ht="18.75" customHeight="1">
      <c r="A12" s="106" t="s">
        <v>159</v>
      </c>
      <c r="B12" s="106" t="s">
        <v>77</v>
      </c>
      <c r="C12" s="104">
        <v>4752246</v>
      </c>
      <c r="D12" s="104">
        <v>4752246</v>
      </c>
      <c r="E12" s="104">
        <v>0</v>
      </c>
      <c r="F12" s="95">
        <v>0</v>
      </c>
      <c r="G12" s="105">
        <v>0</v>
      </c>
      <c r="H12" s="105">
        <v>0</v>
      </c>
      <c r="I12" s="15"/>
      <c r="J12" s="15"/>
    </row>
    <row r="13" spans="1:10" ht="18.75" customHeight="1">
      <c r="A13" s="106" t="s">
        <v>74</v>
      </c>
      <c r="B13" s="106" t="s">
        <v>140</v>
      </c>
      <c r="C13" s="104">
        <v>4752246</v>
      </c>
      <c r="D13" s="104">
        <v>4752246</v>
      </c>
      <c r="E13" s="104">
        <v>0</v>
      </c>
      <c r="F13" s="95">
        <v>0</v>
      </c>
      <c r="G13" s="105">
        <v>0</v>
      </c>
      <c r="H13" s="105">
        <v>0</v>
      </c>
      <c r="I13" s="15"/>
      <c r="J13" s="15"/>
    </row>
    <row r="14" spans="1:10" ht="18.75" customHeight="1">
      <c r="A14" s="106" t="s">
        <v>158</v>
      </c>
      <c r="B14" s="106" t="s">
        <v>172</v>
      </c>
      <c r="C14" s="104">
        <v>4752246</v>
      </c>
      <c r="D14" s="104">
        <v>4752246</v>
      </c>
      <c r="E14" s="104">
        <v>0</v>
      </c>
      <c r="F14" s="95">
        <v>0</v>
      </c>
      <c r="G14" s="105">
        <v>0</v>
      </c>
      <c r="H14" s="105">
        <v>0</v>
      </c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showGridLines="0" showZeros="0" tabSelected="1" workbookViewId="0" topLeftCell="A1">
      <selection activeCell="C30" sqref="C30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24</v>
      </c>
      <c r="B2" s="28"/>
      <c r="C2" s="28"/>
      <c r="D2" s="28"/>
      <c r="E2" s="28"/>
      <c r="F2" s="28"/>
      <c r="G2" s="19"/>
    </row>
    <row r="3" spans="1:7" ht="17.25" customHeight="1">
      <c r="A3" s="97" t="s">
        <v>146</v>
      </c>
      <c r="B3" s="19"/>
      <c r="C3" s="19"/>
      <c r="D3" s="19"/>
      <c r="E3" s="19"/>
      <c r="F3" s="21" t="s">
        <v>13</v>
      </c>
      <c r="G3" s="19"/>
    </row>
    <row r="4" spans="1:7" ht="17.25" customHeight="1">
      <c r="A4" s="78" t="s">
        <v>57</v>
      </c>
      <c r="B4" s="43"/>
      <c r="C4" s="45" t="s">
        <v>164</v>
      </c>
      <c r="D4" s="48"/>
      <c r="E4" s="48"/>
      <c r="F4" s="46"/>
      <c r="G4" s="19"/>
    </row>
    <row r="5" spans="1:7" ht="17.25" customHeight="1">
      <c r="A5" s="22" t="s">
        <v>66</v>
      </c>
      <c r="B5" s="53" t="s">
        <v>79</v>
      </c>
      <c r="C5" s="44" t="s">
        <v>163</v>
      </c>
      <c r="D5" s="44" t="s">
        <v>40</v>
      </c>
      <c r="E5" s="44" t="s">
        <v>130</v>
      </c>
      <c r="F5" s="44" t="s">
        <v>165</v>
      </c>
      <c r="G5" s="19"/>
    </row>
    <row r="6" spans="1:7" ht="17.25" customHeight="1">
      <c r="A6" s="74" t="s">
        <v>6</v>
      </c>
      <c r="B6" s="93">
        <v>4303128</v>
      </c>
      <c r="C6" s="75" t="s">
        <v>72</v>
      </c>
      <c r="D6" s="84">
        <f>'财拨总表（引用）'!B7</f>
        <v>4303128</v>
      </c>
      <c r="E6" s="72">
        <f>'财拨总表（引用）'!C7</f>
        <v>4303128</v>
      </c>
      <c r="F6" s="84">
        <f>'财拨总表（引用）'!D7</f>
        <v>0</v>
      </c>
      <c r="G6" s="19"/>
    </row>
    <row r="7" spans="1:7" ht="17.25" customHeight="1">
      <c r="A7" s="74" t="s">
        <v>10</v>
      </c>
      <c r="B7" s="95">
        <v>4303128</v>
      </c>
      <c r="C7" s="75" t="str">
        <f>'财拨总表（引用）'!A8</f>
        <v>社会保障和就业支出</v>
      </c>
      <c r="D7" s="85">
        <f>'财拨总表（引用）'!B8</f>
        <v>593218</v>
      </c>
      <c r="E7" s="38">
        <f>'财拨总表（引用）'!C8</f>
        <v>593218</v>
      </c>
      <c r="F7" s="85">
        <f>'财拨总表（引用）'!D8</f>
        <v>0</v>
      </c>
      <c r="G7" s="19"/>
    </row>
    <row r="8" spans="1:7" ht="17.25" customHeight="1">
      <c r="A8" s="74" t="s">
        <v>54</v>
      </c>
      <c r="B8" s="96">
        <v>0</v>
      </c>
      <c r="C8" s="75" t="str">
        <f>'财拨总表（引用）'!A9</f>
        <v>城乡社区支出</v>
      </c>
      <c r="D8" s="85">
        <f>'财拨总表（引用）'!B9</f>
        <v>3709910</v>
      </c>
      <c r="E8" s="38">
        <f>'财拨总表（引用）'!C9</f>
        <v>3709910</v>
      </c>
      <c r="F8" s="85">
        <f>'财拨总表（引用）'!D9</f>
        <v>0</v>
      </c>
      <c r="G8" s="19"/>
    </row>
    <row r="9" spans="1:7" ht="17.25" customHeight="1">
      <c r="A9" s="74" t="s">
        <v>21</v>
      </c>
      <c r="B9" s="93">
        <v>0</v>
      </c>
      <c r="C9" s="75">
        <f>'财拨总表（引用）'!A10</f>
        <v>0</v>
      </c>
      <c r="D9" s="85">
        <f>'财拨总表（引用）'!B10</f>
        <v>0</v>
      </c>
      <c r="E9" s="38">
        <f>'财拨总表（引用）'!C10</f>
        <v>0</v>
      </c>
      <c r="F9" s="85">
        <f>'财拨总表（引用）'!D10</f>
        <v>0</v>
      </c>
      <c r="G9" s="19"/>
    </row>
    <row r="10" spans="1:7" ht="17.25" customHeight="1">
      <c r="A10" s="74" t="s">
        <v>26</v>
      </c>
      <c r="B10" s="95">
        <v>0</v>
      </c>
      <c r="C10" s="75">
        <f>'财拨总表（引用）'!A11</f>
        <v>0</v>
      </c>
      <c r="D10" s="85">
        <f>'财拨总表（引用）'!B11</f>
        <v>0</v>
      </c>
      <c r="E10" s="38">
        <f>'财拨总表（引用）'!C11</f>
        <v>0</v>
      </c>
      <c r="F10" s="85">
        <f>'财拨总表（引用）'!D11</f>
        <v>0</v>
      </c>
      <c r="G10" s="19"/>
    </row>
    <row r="11" spans="1:7" ht="17.25" customHeight="1">
      <c r="A11" s="36"/>
      <c r="B11" s="79"/>
      <c r="C11" s="38">
        <f>'财拨总表（引用）'!A12</f>
        <v>0</v>
      </c>
      <c r="D11" s="85">
        <f>'财拨总表（引用）'!B12</f>
        <v>0</v>
      </c>
      <c r="E11" s="38">
        <f>'财拨总表（引用）'!C12</f>
        <v>0</v>
      </c>
      <c r="F11" s="85">
        <f>'财拨总表（引用）'!D12</f>
        <v>0</v>
      </c>
      <c r="G11" s="19"/>
    </row>
    <row r="12" spans="1:7" ht="19.5" customHeight="1">
      <c r="A12" s="36"/>
      <c r="B12" s="76"/>
      <c r="C12" s="38">
        <f>'财拨总表（引用）'!A48</f>
        <v>0</v>
      </c>
      <c r="D12" s="85">
        <f>'财拨总表（引用）'!B48</f>
        <v>0</v>
      </c>
      <c r="E12" s="38">
        <f>'财拨总表（引用）'!C48</f>
        <v>0</v>
      </c>
      <c r="F12" s="85">
        <f>'财拨总表（引用）'!D48</f>
        <v>0</v>
      </c>
      <c r="G12" s="19"/>
    </row>
    <row r="13" spans="1:7" ht="19.5" customHeight="1">
      <c r="A13" s="36"/>
      <c r="B13" s="76"/>
      <c r="C13" s="38">
        <f>'财拨总表（引用）'!A49</f>
        <v>0</v>
      </c>
      <c r="D13" s="85">
        <f>'财拨总表（引用）'!B49</f>
        <v>0</v>
      </c>
      <c r="E13" s="38">
        <f>'财拨总表（引用）'!C49</f>
        <v>0</v>
      </c>
      <c r="F13" s="85">
        <f>'财拨总表（引用）'!D49</f>
        <v>0</v>
      </c>
      <c r="G13" s="19"/>
    </row>
    <row r="14" spans="1:7" ht="17.25" customHeight="1">
      <c r="A14" s="36"/>
      <c r="B14" s="76"/>
      <c r="C14" s="38"/>
      <c r="D14" s="85"/>
      <c r="E14" s="38"/>
      <c r="F14" s="86"/>
      <c r="G14" s="19"/>
    </row>
    <row r="15" spans="2:7" ht="17.25" customHeight="1">
      <c r="B15" s="37"/>
      <c r="C15" s="38"/>
      <c r="D15" s="85"/>
      <c r="E15" s="38"/>
      <c r="F15" s="86"/>
      <c r="G15" s="19"/>
    </row>
    <row r="16" spans="1:7" ht="17.25" customHeight="1">
      <c r="A16" s="36"/>
      <c r="B16" s="77"/>
      <c r="C16" s="38"/>
      <c r="D16" s="85"/>
      <c r="E16" s="38"/>
      <c r="F16" s="86"/>
      <c r="G16" s="19"/>
    </row>
    <row r="17" spans="1:7" ht="17.25" customHeight="1">
      <c r="A17" s="36"/>
      <c r="B17" s="37"/>
      <c r="C17" s="38"/>
      <c r="D17" s="85"/>
      <c r="E17" s="38"/>
      <c r="F17" s="86"/>
      <c r="G17" s="19"/>
    </row>
    <row r="18" spans="1:7" ht="17.25" customHeight="1">
      <c r="A18" s="36"/>
      <c r="B18" s="37"/>
      <c r="C18" s="38"/>
      <c r="D18" s="85"/>
      <c r="E18" s="38"/>
      <c r="F18" s="86"/>
      <c r="G18" s="19"/>
    </row>
    <row r="19" spans="1:7" ht="17.25" customHeight="1">
      <c r="A19" s="40" t="s">
        <v>19</v>
      </c>
      <c r="B19" s="84">
        <f>B6</f>
        <v>4303128</v>
      </c>
      <c r="C19" s="40" t="s">
        <v>7</v>
      </c>
      <c r="D19" s="84">
        <f>'财拨总表（引用）'!B7</f>
        <v>4303128</v>
      </c>
      <c r="E19" s="72">
        <f>'财拨总表（引用）'!C7</f>
        <v>4303128</v>
      </c>
      <c r="F19" s="84">
        <f>'财拨总表（引用）'!D7</f>
        <v>0</v>
      </c>
      <c r="G19" s="19"/>
    </row>
    <row r="45" ht="12.75" customHeight="1">
      <c r="AF45" s="5"/>
    </row>
    <row r="46" ht="12.75" customHeight="1">
      <c r="AD46" s="5"/>
    </row>
    <row r="47" spans="31:32" ht="12.75" customHeight="1">
      <c r="AE47" s="5"/>
      <c r="AF47" s="5"/>
    </row>
    <row r="48" spans="32:33" ht="12.75" customHeight="1">
      <c r="AF48" s="5"/>
      <c r="AG48" s="5"/>
    </row>
    <row r="49" ht="12.75" customHeight="1">
      <c r="AG49" s="67" t="s">
        <v>2</v>
      </c>
    </row>
    <row r="86" ht="12.75" customHeight="1">
      <c r="Z86" s="5"/>
    </row>
    <row r="87" spans="23:26" ht="12.75" customHeight="1">
      <c r="W87" s="5"/>
      <c r="X87" s="5"/>
      <c r="Y87" s="5"/>
      <c r="Z87" s="67" t="s">
        <v>2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1" t="s">
        <v>17</v>
      </c>
      <c r="B2" s="51"/>
      <c r="C2" s="51"/>
      <c r="D2" s="51"/>
      <c r="E2" s="51"/>
      <c r="F2" s="52"/>
      <c r="G2" s="52"/>
    </row>
    <row r="3" spans="1:7" ht="21" customHeight="1">
      <c r="A3" s="97" t="s">
        <v>146</v>
      </c>
      <c r="B3" s="19"/>
      <c r="C3" s="19"/>
      <c r="D3" s="19"/>
      <c r="E3" s="21" t="s">
        <v>13</v>
      </c>
      <c r="F3" s="19"/>
      <c r="G3" s="19"/>
    </row>
    <row r="4" spans="1:7" ht="17.25" customHeight="1">
      <c r="A4" s="20" t="s">
        <v>133</v>
      </c>
      <c r="B4" s="45"/>
      <c r="C4" s="45" t="s">
        <v>153</v>
      </c>
      <c r="D4" s="48"/>
      <c r="E4" s="46"/>
      <c r="F4" s="19"/>
      <c r="G4" s="19"/>
    </row>
    <row r="5" spans="1:7" ht="21" customHeight="1">
      <c r="A5" s="22" t="s">
        <v>179</v>
      </c>
      <c r="B5" s="49" t="s">
        <v>171</v>
      </c>
      <c r="C5" s="50" t="s">
        <v>40</v>
      </c>
      <c r="D5" s="50" t="s">
        <v>16</v>
      </c>
      <c r="E5" s="50" t="s">
        <v>103</v>
      </c>
      <c r="F5" s="19"/>
      <c r="G5" s="19"/>
    </row>
    <row r="6" spans="1:7" ht="21" customHeight="1">
      <c r="A6" s="53" t="s">
        <v>114</v>
      </c>
      <c r="B6" s="53" t="s">
        <v>114</v>
      </c>
      <c r="C6" s="54">
        <v>1</v>
      </c>
      <c r="D6" s="54">
        <f>C6+1</f>
        <v>2</v>
      </c>
      <c r="E6" s="54">
        <f>D6+1</f>
        <v>3</v>
      </c>
      <c r="F6" s="19"/>
      <c r="G6" s="19"/>
    </row>
    <row r="7" spans="1:7" ht="18.75" customHeight="1">
      <c r="A7" s="106"/>
      <c r="B7" s="106" t="s">
        <v>40</v>
      </c>
      <c r="C7" s="104">
        <v>4303128</v>
      </c>
      <c r="D7" s="104">
        <v>4303128</v>
      </c>
      <c r="E7" s="95">
        <v>0</v>
      </c>
      <c r="F7" s="19"/>
      <c r="G7" s="19"/>
    </row>
    <row r="8" spans="1:7" ht="18.75" customHeight="1">
      <c r="A8" s="106" t="s">
        <v>42</v>
      </c>
      <c r="B8" s="106" t="s">
        <v>120</v>
      </c>
      <c r="C8" s="104">
        <v>593218</v>
      </c>
      <c r="D8" s="104">
        <v>593218</v>
      </c>
      <c r="E8" s="95">
        <v>0</v>
      </c>
      <c r="F8" s="19"/>
      <c r="G8" s="19"/>
    </row>
    <row r="9" spans="1:7" ht="18.75" customHeight="1">
      <c r="A9" s="106" t="s">
        <v>73</v>
      </c>
      <c r="B9" s="106" t="s">
        <v>99</v>
      </c>
      <c r="C9" s="104">
        <v>593218</v>
      </c>
      <c r="D9" s="104">
        <v>593218</v>
      </c>
      <c r="E9" s="95">
        <v>0</v>
      </c>
      <c r="F9" s="19"/>
      <c r="G9" s="19"/>
    </row>
    <row r="10" spans="1:7" ht="18.75" customHeight="1">
      <c r="A10" s="106" t="s">
        <v>75</v>
      </c>
      <c r="B10" s="106" t="s">
        <v>53</v>
      </c>
      <c r="C10" s="104">
        <v>105135</v>
      </c>
      <c r="D10" s="104">
        <v>105135</v>
      </c>
      <c r="E10" s="95">
        <v>0</v>
      </c>
      <c r="F10" s="19"/>
      <c r="G10" s="19"/>
    </row>
    <row r="11" spans="1:7" ht="20.25" customHeight="1">
      <c r="A11" s="106" t="s">
        <v>76</v>
      </c>
      <c r="B11" s="106" t="s">
        <v>41</v>
      </c>
      <c r="C11" s="104">
        <v>488083</v>
      </c>
      <c r="D11" s="104">
        <v>488083</v>
      </c>
      <c r="E11" s="95">
        <v>0</v>
      </c>
      <c r="F11" s="19"/>
      <c r="G11" s="19"/>
    </row>
    <row r="12" spans="1:7" ht="18.75" customHeight="1">
      <c r="A12" s="106" t="s">
        <v>159</v>
      </c>
      <c r="B12" s="106" t="s">
        <v>77</v>
      </c>
      <c r="C12" s="104">
        <v>3709910</v>
      </c>
      <c r="D12" s="104">
        <v>3709910</v>
      </c>
      <c r="E12" s="95">
        <v>0</v>
      </c>
      <c r="F12" s="19"/>
      <c r="G12" s="19"/>
    </row>
    <row r="13" spans="1:7" ht="18.75" customHeight="1">
      <c r="A13" s="106" t="s">
        <v>74</v>
      </c>
      <c r="B13" s="106" t="s">
        <v>140</v>
      </c>
      <c r="C13" s="104">
        <v>3709910</v>
      </c>
      <c r="D13" s="104">
        <v>3709910</v>
      </c>
      <c r="E13" s="95">
        <v>0</v>
      </c>
      <c r="F13" s="19"/>
      <c r="G13" s="19"/>
    </row>
    <row r="14" spans="1:7" ht="18.75" customHeight="1">
      <c r="A14" s="106" t="s">
        <v>158</v>
      </c>
      <c r="B14" s="106" t="s">
        <v>172</v>
      </c>
      <c r="C14" s="104">
        <v>3709910</v>
      </c>
      <c r="D14" s="104">
        <v>3709910</v>
      </c>
      <c r="E14" s="95">
        <v>0</v>
      </c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workbookViewId="0" topLeftCell="A4">
      <selection activeCell="E43" sqref="E4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175</v>
      </c>
      <c r="B2" s="30"/>
      <c r="C2" s="30"/>
      <c r="D2" s="30"/>
      <c r="E2" s="30"/>
      <c r="F2" s="31"/>
      <c r="G2" s="31"/>
    </row>
    <row r="3" spans="1:7" ht="21" customHeight="1">
      <c r="A3" s="97" t="s">
        <v>146</v>
      </c>
      <c r="B3" s="19"/>
      <c r="C3" s="15"/>
      <c r="D3" s="15"/>
      <c r="E3" s="16" t="s">
        <v>13</v>
      </c>
      <c r="F3" s="15"/>
      <c r="G3" s="15"/>
    </row>
    <row r="4" spans="1:7" ht="17.25" customHeight="1">
      <c r="A4" s="20" t="s">
        <v>154</v>
      </c>
      <c r="B4" s="45"/>
      <c r="C4" s="45" t="s">
        <v>37</v>
      </c>
      <c r="D4" s="48"/>
      <c r="E4" s="46"/>
      <c r="F4" s="15"/>
      <c r="G4" s="15"/>
    </row>
    <row r="5" spans="1:7" ht="21" customHeight="1">
      <c r="A5" s="22" t="s">
        <v>179</v>
      </c>
      <c r="B5" s="49" t="s">
        <v>171</v>
      </c>
      <c r="C5" s="50" t="s">
        <v>40</v>
      </c>
      <c r="D5" s="50" t="s">
        <v>48</v>
      </c>
      <c r="E5" s="50" t="s">
        <v>98</v>
      </c>
      <c r="F5" s="15"/>
      <c r="G5" s="15"/>
    </row>
    <row r="6" spans="1:7" ht="21" customHeight="1">
      <c r="A6" s="53" t="s">
        <v>114</v>
      </c>
      <c r="B6" s="17" t="s">
        <v>114</v>
      </c>
      <c r="C6" s="47">
        <v>1</v>
      </c>
      <c r="D6" s="47">
        <f>C6+1</f>
        <v>2</v>
      </c>
      <c r="E6" s="47">
        <f>D6+1</f>
        <v>3</v>
      </c>
      <c r="F6" s="15"/>
      <c r="G6" s="15"/>
    </row>
    <row r="7" spans="1:8" ht="18.75" customHeight="1">
      <c r="A7" s="106"/>
      <c r="B7" s="108" t="s">
        <v>40</v>
      </c>
      <c r="C7" s="107">
        <v>4303128</v>
      </c>
      <c r="D7" s="104">
        <v>3248328</v>
      </c>
      <c r="E7" s="95">
        <v>1054800</v>
      </c>
      <c r="F7" s="69"/>
      <c r="G7" s="69"/>
      <c r="H7" s="5"/>
    </row>
    <row r="8" spans="1:8" ht="18.75" customHeight="1">
      <c r="A8" s="106" t="s">
        <v>135</v>
      </c>
      <c r="B8" s="108" t="s">
        <v>90</v>
      </c>
      <c r="C8" s="107">
        <v>3071193</v>
      </c>
      <c r="D8" s="104">
        <v>3071193</v>
      </c>
      <c r="E8" s="95">
        <v>0</v>
      </c>
      <c r="F8" s="19"/>
      <c r="G8" s="19"/>
      <c r="H8" s="5"/>
    </row>
    <row r="9" spans="1:7" ht="18.75" customHeight="1">
      <c r="A9" s="106" t="s">
        <v>18</v>
      </c>
      <c r="B9" s="108" t="s">
        <v>141</v>
      </c>
      <c r="C9" s="107">
        <v>1396440</v>
      </c>
      <c r="D9" s="104">
        <v>1396440</v>
      </c>
      <c r="E9" s="95">
        <v>0</v>
      </c>
      <c r="F9" s="19"/>
      <c r="G9" s="19"/>
    </row>
    <row r="10" spans="1:7" ht="18.75" customHeight="1">
      <c r="A10" s="106" t="s">
        <v>15</v>
      </c>
      <c r="B10" s="108" t="s">
        <v>81</v>
      </c>
      <c r="C10" s="107">
        <v>988620</v>
      </c>
      <c r="D10" s="104">
        <v>988620</v>
      </c>
      <c r="E10" s="95">
        <v>0</v>
      </c>
      <c r="F10" s="19"/>
      <c r="G10" s="19"/>
    </row>
    <row r="11" spans="1:7" ht="18.75" customHeight="1">
      <c r="A11" s="106" t="s">
        <v>62</v>
      </c>
      <c r="B11" s="108" t="s">
        <v>170</v>
      </c>
      <c r="C11" s="107">
        <v>36000</v>
      </c>
      <c r="D11" s="104">
        <v>36000</v>
      </c>
      <c r="E11" s="95">
        <v>0</v>
      </c>
      <c r="F11" s="19"/>
      <c r="G11" s="15"/>
    </row>
    <row r="12" spans="1:7" ht="18.75" customHeight="1">
      <c r="A12" s="106" t="s">
        <v>104</v>
      </c>
      <c r="B12" s="108" t="s">
        <v>161</v>
      </c>
      <c r="C12" s="107">
        <v>15600</v>
      </c>
      <c r="D12" s="104">
        <v>15600</v>
      </c>
      <c r="E12" s="95">
        <v>0</v>
      </c>
      <c r="F12" s="19"/>
      <c r="G12" s="15"/>
    </row>
    <row r="13" spans="1:7" ht="18.75" customHeight="1">
      <c r="A13" s="106" t="s">
        <v>142</v>
      </c>
      <c r="B13" s="108" t="s">
        <v>168</v>
      </c>
      <c r="C13" s="107">
        <v>30080</v>
      </c>
      <c r="D13" s="104">
        <v>30080</v>
      </c>
      <c r="E13" s="95">
        <v>0</v>
      </c>
      <c r="F13" s="15"/>
      <c r="G13" s="15"/>
    </row>
    <row r="14" spans="1:7" ht="18.75" customHeight="1">
      <c r="A14" s="106" t="s">
        <v>109</v>
      </c>
      <c r="B14" s="108" t="s">
        <v>181</v>
      </c>
      <c r="C14" s="107">
        <v>116370</v>
      </c>
      <c r="D14" s="104">
        <v>116370</v>
      </c>
      <c r="E14" s="95">
        <v>0</v>
      </c>
      <c r="F14" s="15"/>
      <c r="G14" s="15"/>
    </row>
    <row r="15" spans="1:7" ht="18.75" customHeight="1">
      <c r="A15" s="106" t="s">
        <v>144</v>
      </c>
      <c r="B15" s="108" t="s">
        <v>5</v>
      </c>
      <c r="C15" s="107">
        <v>488083</v>
      </c>
      <c r="D15" s="104">
        <v>488083</v>
      </c>
      <c r="E15" s="95">
        <v>0</v>
      </c>
      <c r="F15" s="15"/>
      <c r="G15" s="15"/>
    </row>
    <row r="16" spans="1:7" ht="18.75" customHeight="1">
      <c r="A16" s="106" t="s">
        <v>89</v>
      </c>
      <c r="B16" s="108" t="s">
        <v>116</v>
      </c>
      <c r="C16" s="107">
        <v>1014800</v>
      </c>
      <c r="D16" s="104">
        <v>0</v>
      </c>
      <c r="E16" s="95">
        <v>1014800</v>
      </c>
      <c r="F16" s="15"/>
      <c r="G16" s="15"/>
    </row>
    <row r="17" spans="1:5" ht="18.75" customHeight="1">
      <c r="A17" s="106" t="s">
        <v>68</v>
      </c>
      <c r="B17" s="108" t="s">
        <v>78</v>
      </c>
      <c r="C17" s="107">
        <v>161000</v>
      </c>
      <c r="D17" s="104">
        <v>0</v>
      </c>
      <c r="E17" s="95">
        <v>161000</v>
      </c>
    </row>
    <row r="18" spans="1:7" ht="18.75" customHeight="1">
      <c r="A18" s="106" t="s">
        <v>22</v>
      </c>
      <c r="B18" s="108" t="s">
        <v>167</v>
      </c>
      <c r="C18" s="107">
        <v>70000</v>
      </c>
      <c r="D18" s="104">
        <v>0</v>
      </c>
      <c r="E18" s="95">
        <v>70000</v>
      </c>
      <c r="F18" s="15"/>
      <c r="G18" s="15"/>
    </row>
    <row r="19" spans="1:5" ht="18.75" customHeight="1">
      <c r="A19" s="106" t="s">
        <v>111</v>
      </c>
      <c r="B19" s="108" t="s">
        <v>44</v>
      </c>
      <c r="C19" s="107">
        <v>1000</v>
      </c>
      <c r="D19" s="104">
        <v>0</v>
      </c>
      <c r="E19" s="95">
        <v>1000</v>
      </c>
    </row>
    <row r="20" spans="1:5" ht="18.75" customHeight="1">
      <c r="A20" s="106" t="s">
        <v>70</v>
      </c>
      <c r="B20" s="108" t="s">
        <v>67</v>
      </c>
      <c r="C20" s="107">
        <v>2700</v>
      </c>
      <c r="D20" s="104">
        <v>0</v>
      </c>
      <c r="E20" s="95">
        <v>2700</v>
      </c>
    </row>
    <row r="21" spans="1:5" ht="18.75" customHeight="1">
      <c r="A21" s="106" t="s">
        <v>23</v>
      </c>
      <c r="B21" s="108" t="s">
        <v>12</v>
      </c>
      <c r="C21" s="107">
        <v>30000</v>
      </c>
      <c r="D21" s="104">
        <v>0</v>
      </c>
      <c r="E21" s="95">
        <v>30000</v>
      </c>
    </row>
    <row r="22" spans="1:5" ht="18.75" customHeight="1">
      <c r="A22" s="106" t="s">
        <v>137</v>
      </c>
      <c r="B22" s="108" t="s">
        <v>151</v>
      </c>
      <c r="C22" s="107">
        <v>112900</v>
      </c>
      <c r="D22" s="104">
        <v>0</v>
      </c>
      <c r="E22" s="95">
        <v>112900</v>
      </c>
    </row>
    <row r="23" spans="1:5" ht="18.75" customHeight="1">
      <c r="A23" s="106" t="s">
        <v>110</v>
      </c>
      <c r="B23" s="108" t="s">
        <v>117</v>
      </c>
      <c r="C23" s="107">
        <v>14880</v>
      </c>
      <c r="D23" s="104">
        <v>0</v>
      </c>
      <c r="E23" s="95">
        <v>14880</v>
      </c>
    </row>
    <row r="24" spans="1:5" ht="18.75" customHeight="1">
      <c r="A24" s="106" t="s">
        <v>61</v>
      </c>
      <c r="B24" s="108" t="s">
        <v>174</v>
      </c>
      <c r="C24" s="107">
        <v>110000</v>
      </c>
      <c r="D24" s="104">
        <v>0</v>
      </c>
      <c r="E24" s="95">
        <v>110000</v>
      </c>
    </row>
    <row r="25" spans="1:5" ht="18.75" customHeight="1">
      <c r="A25" s="106" t="s">
        <v>94</v>
      </c>
      <c r="B25" s="108" t="s">
        <v>169</v>
      </c>
      <c r="C25" s="107">
        <v>10000</v>
      </c>
      <c r="D25" s="104">
        <v>0</v>
      </c>
      <c r="E25" s="95">
        <v>10000</v>
      </c>
    </row>
    <row r="26" spans="1:5" ht="18.75" customHeight="1">
      <c r="A26" s="106" t="s">
        <v>112</v>
      </c>
      <c r="B26" s="108" t="s">
        <v>176</v>
      </c>
      <c r="C26" s="107">
        <v>3000</v>
      </c>
      <c r="D26" s="104">
        <v>0</v>
      </c>
      <c r="E26" s="95">
        <v>3000</v>
      </c>
    </row>
    <row r="27" spans="1:5" ht="18.75" customHeight="1">
      <c r="A27" s="106" t="s">
        <v>9</v>
      </c>
      <c r="B27" s="108" t="s">
        <v>1</v>
      </c>
      <c r="C27" s="107">
        <v>5000</v>
      </c>
      <c r="D27" s="104">
        <v>0</v>
      </c>
      <c r="E27" s="95">
        <v>5000</v>
      </c>
    </row>
    <row r="28" spans="1:5" ht="18.75" customHeight="1">
      <c r="A28" s="106" t="s">
        <v>56</v>
      </c>
      <c r="B28" s="108" t="s">
        <v>39</v>
      </c>
      <c r="C28" s="107">
        <v>10000</v>
      </c>
      <c r="D28" s="104">
        <v>0</v>
      </c>
      <c r="E28" s="95">
        <v>10000</v>
      </c>
    </row>
    <row r="29" spans="1:5" ht="18.75" customHeight="1">
      <c r="A29" s="106" t="s">
        <v>95</v>
      </c>
      <c r="B29" s="108" t="s">
        <v>121</v>
      </c>
      <c r="C29" s="107">
        <v>180000</v>
      </c>
      <c r="D29" s="104">
        <v>0</v>
      </c>
      <c r="E29" s="95">
        <v>180000</v>
      </c>
    </row>
    <row r="30" spans="1:5" ht="18.75" customHeight="1">
      <c r="A30" s="106" t="s">
        <v>129</v>
      </c>
      <c r="B30" s="108" t="s">
        <v>63</v>
      </c>
      <c r="C30" s="107">
        <v>10000</v>
      </c>
      <c r="D30" s="104">
        <v>0</v>
      </c>
      <c r="E30" s="95">
        <v>10000</v>
      </c>
    </row>
    <row r="31" spans="1:5" ht="18.75" customHeight="1">
      <c r="A31" s="106" t="s">
        <v>47</v>
      </c>
      <c r="B31" s="108" t="s">
        <v>107</v>
      </c>
      <c r="C31" s="107">
        <v>59520</v>
      </c>
      <c r="D31" s="104">
        <v>0</v>
      </c>
      <c r="E31" s="95">
        <v>59520</v>
      </c>
    </row>
    <row r="32" spans="1:5" ht="18.75" customHeight="1">
      <c r="A32" s="106" t="s">
        <v>177</v>
      </c>
      <c r="B32" s="108" t="s">
        <v>86</v>
      </c>
      <c r="C32" s="107">
        <v>30000</v>
      </c>
      <c r="D32" s="104">
        <v>0</v>
      </c>
      <c r="E32" s="95">
        <v>30000</v>
      </c>
    </row>
    <row r="33" spans="1:5" ht="18.75" customHeight="1">
      <c r="A33" s="106" t="s">
        <v>102</v>
      </c>
      <c r="B33" s="108" t="s">
        <v>100</v>
      </c>
      <c r="C33" s="107">
        <v>64800</v>
      </c>
      <c r="D33" s="104">
        <v>0</v>
      </c>
      <c r="E33" s="95">
        <v>64800</v>
      </c>
    </row>
    <row r="34" spans="1:5" ht="18.75" customHeight="1">
      <c r="A34" s="106" t="s">
        <v>49</v>
      </c>
      <c r="B34" s="108" t="s">
        <v>33</v>
      </c>
      <c r="C34" s="107">
        <v>60000</v>
      </c>
      <c r="D34" s="104">
        <v>0</v>
      </c>
      <c r="E34" s="95">
        <v>60000</v>
      </c>
    </row>
    <row r="35" spans="1:5" ht="18.75" customHeight="1">
      <c r="A35" s="106" t="s">
        <v>160</v>
      </c>
      <c r="B35" s="108" t="s">
        <v>36</v>
      </c>
      <c r="C35" s="107">
        <v>80000</v>
      </c>
      <c r="D35" s="104">
        <v>0</v>
      </c>
      <c r="E35" s="95">
        <v>80000</v>
      </c>
    </row>
    <row r="36" spans="1:5" ht="18.75" customHeight="1">
      <c r="A36" s="106" t="s">
        <v>51</v>
      </c>
      <c r="B36" s="108" t="s">
        <v>8</v>
      </c>
      <c r="C36" s="107">
        <v>177135</v>
      </c>
      <c r="D36" s="104">
        <v>177135</v>
      </c>
      <c r="E36" s="95">
        <v>0</v>
      </c>
    </row>
    <row r="37" spans="1:5" ht="18.75" customHeight="1">
      <c r="A37" s="106" t="s">
        <v>58</v>
      </c>
      <c r="B37" s="108" t="s">
        <v>127</v>
      </c>
      <c r="C37" s="107">
        <v>65232</v>
      </c>
      <c r="D37" s="104">
        <v>65232</v>
      </c>
      <c r="E37" s="95">
        <v>0</v>
      </c>
    </row>
    <row r="38" spans="1:5" ht="18.75" customHeight="1">
      <c r="A38" s="106" t="s">
        <v>11</v>
      </c>
      <c r="B38" s="108" t="s">
        <v>180</v>
      </c>
      <c r="C38" s="107">
        <v>640</v>
      </c>
      <c r="D38" s="104">
        <v>640</v>
      </c>
      <c r="E38" s="95">
        <v>0</v>
      </c>
    </row>
    <row r="39" spans="1:5" ht="18.75" customHeight="1">
      <c r="A39" s="106" t="s">
        <v>139</v>
      </c>
      <c r="B39" s="108" t="s">
        <v>46</v>
      </c>
      <c r="C39" s="107">
        <v>36000</v>
      </c>
      <c r="D39" s="104">
        <v>36000</v>
      </c>
      <c r="E39" s="95">
        <v>0</v>
      </c>
    </row>
    <row r="40" spans="1:5" ht="18.75" customHeight="1">
      <c r="A40" s="106" t="s">
        <v>97</v>
      </c>
      <c r="B40" s="108" t="s">
        <v>125</v>
      </c>
      <c r="C40" s="107">
        <v>3023</v>
      </c>
      <c r="D40" s="104">
        <v>3023</v>
      </c>
      <c r="E40" s="95">
        <v>0</v>
      </c>
    </row>
    <row r="41" spans="1:5" ht="18.75" customHeight="1">
      <c r="A41" s="106" t="s">
        <v>59</v>
      </c>
      <c r="B41" s="108" t="s">
        <v>32</v>
      </c>
      <c r="C41" s="107">
        <v>240</v>
      </c>
      <c r="D41" s="104">
        <v>240</v>
      </c>
      <c r="E41" s="95">
        <v>0</v>
      </c>
    </row>
    <row r="42" spans="1:5" ht="18.75" customHeight="1">
      <c r="A42" s="106" t="s">
        <v>149</v>
      </c>
      <c r="B42" s="108" t="s">
        <v>71</v>
      </c>
      <c r="C42" s="107">
        <v>72000</v>
      </c>
      <c r="D42" s="104">
        <v>72000</v>
      </c>
      <c r="E42" s="95">
        <v>0</v>
      </c>
    </row>
    <row r="43" spans="1:5" ht="18.75" customHeight="1">
      <c r="A43" s="106" t="s">
        <v>65</v>
      </c>
      <c r="B43" s="108" t="s">
        <v>101</v>
      </c>
      <c r="C43" s="107">
        <v>40000</v>
      </c>
      <c r="D43" s="104">
        <v>0</v>
      </c>
      <c r="E43" s="95">
        <v>40000</v>
      </c>
    </row>
    <row r="44" spans="1:5" ht="18.75" customHeight="1">
      <c r="A44" s="106" t="s">
        <v>82</v>
      </c>
      <c r="B44" s="108" t="s">
        <v>145</v>
      </c>
      <c r="C44" s="107">
        <v>30000</v>
      </c>
      <c r="D44" s="104">
        <v>0</v>
      </c>
      <c r="E44" s="95">
        <v>30000</v>
      </c>
    </row>
    <row r="45" spans="1:5" ht="18.75" customHeight="1">
      <c r="A45" s="106" t="s">
        <v>124</v>
      </c>
      <c r="B45" s="108" t="s">
        <v>45</v>
      </c>
      <c r="C45" s="107">
        <v>5000</v>
      </c>
      <c r="D45" s="104">
        <v>0</v>
      </c>
      <c r="E45" s="95">
        <v>5000</v>
      </c>
    </row>
    <row r="46" spans="1:5" ht="18.75" customHeight="1">
      <c r="A46" s="106" t="s">
        <v>152</v>
      </c>
      <c r="B46" s="108" t="s">
        <v>14</v>
      </c>
      <c r="C46" s="107">
        <v>5000</v>
      </c>
      <c r="D46" s="104">
        <v>0</v>
      </c>
      <c r="E46" s="95">
        <v>5000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G1" sqref="G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27.5" style="0" customWidth="1"/>
  </cols>
  <sheetData>
    <row r="1" ht="12.75" customHeight="1">
      <c r="G1" s="29"/>
    </row>
    <row r="2" spans="1:7" ht="30" customHeight="1">
      <c r="A2" s="30" t="s">
        <v>93</v>
      </c>
      <c r="B2" s="30"/>
      <c r="C2" s="30"/>
      <c r="D2" s="35"/>
      <c r="E2" s="35"/>
      <c r="F2" s="35"/>
      <c r="G2" s="35"/>
    </row>
    <row r="3" spans="1:7" ht="18" customHeight="1">
      <c r="A3" s="109" t="s">
        <v>69</v>
      </c>
      <c r="B3" s="32"/>
      <c r="C3" s="32"/>
      <c r="G3" s="42" t="s">
        <v>13</v>
      </c>
    </row>
    <row r="4" spans="1:7" ht="31.5" customHeight="1">
      <c r="A4" s="33" t="s">
        <v>85</v>
      </c>
      <c r="B4" s="33" t="s">
        <v>132</v>
      </c>
      <c r="C4" s="33" t="s">
        <v>40</v>
      </c>
      <c r="D4" s="34" t="s">
        <v>119</v>
      </c>
      <c r="E4" s="33" t="s">
        <v>83</v>
      </c>
      <c r="F4" s="41" t="s">
        <v>178</v>
      </c>
      <c r="G4" s="33" t="s">
        <v>136</v>
      </c>
    </row>
    <row r="5" spans="1:7" ht="21.75" customHeight="1">
      <c r="A5" s="68" t="s">
        <v>114</v>
      </c>
      <c r="B5" s="68" t="s">
        <v>114</v>
      </c>
      <c r="C5" s="66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ht="22.5" customHeight="1">
      <c r="A6" s="102"/>
      <c r="B6" s="102" t="s">
        <v>40</v>
      </c>
      <c r="C6" s="98">
        <v>180000</v>
      </c>
      <c r="D6" s="98">
        <v>0</v>
      </c>
      <c r="E6" s="98">
        <v>180000</v>
      </c>
      <c r="F6" s="98">
        <v>0</v>
      </c>
      <c r="G6" s="100">
        <v>0</v>
      </c>
    </row>
    <row r="7" spans="1:7" ht="22.5" customHeight="1">
      <c r="A7" s="102" t="s">
        <v>138</v>
      </c>
      <c r="B7" s="102" t="s">
        <v>115</v>
      </c>
      <c r="C7" s="98">
        <v>180000</v>
      </c>
      <c r="D7" s="98">
        <v>0</v>
      </c>
      <c r="E7" s="98">
        <v>180000</v>
      </c>
      <c r="F7" s="98">
        <v>0</v>
      </c>
      <c r="G7" s="100">
        <v>0</v>
      </c>
    </row>
    <row r="8" spans="1:7" ht="12.75" customHeight="1">
      <c r="A8" s="5" t="s">
        <v>182</v>
      </c>
      <c r="B8" s="5"/>
      <c r="C8" s="5"/>
      <c r="D8" s="5"/>
      <c r="E8" s="5"/>
      <c r="F8" s="5"/>
      <c r="G8" s="5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1" t="s">
        <v>118</v>
      </c>
      <c r="B2" s="51"/>
      <c r="C2" s="51"/>
      <c r="D2" s="51"/>
      <c r="E2" s="51"/>
      <c r="F2" s="52"/>
      <c r="G2" s="52"/>
    </row>
    <row r="3" spans="1:7" ht="21" customHeight="1">
      <c r="A3" s="97" t="s">
        <v>3</v>
      </c>
      <c r="B3" s="19"/>
      <c r="C3" s="19"/>
      <c r="D3" s="19"/>
      <c r="E3" s="21" t="s">
        <v>13</v>
      </c>
      <c r="F3" s="19"/>
      <c r="G3" s="19"/>
    </row>
    <row r="4" spans="1:7" ht="17.25" customHeight="1">
      <c r="A4" s="20" t="s">
        <v>133</v>
      </c>
      <c r="B4" s="45"/>
      <c r="C4" s="45" t="s">
        <v>153</v>
      </c>
      <c r="D4" s="48"/>
      <c r="E4" s="46"/>
      <c r="F4" s="19"/>
      <c r="G4" s="19"/>
    </row>
    <row r="5" spans="1:7" ht="21" customHeight="1">
      <c r="A5" s="22" t="s">
        <v>179</v>
      </c>
      <c r="B5" s="49" t="s">
        <v>171</v>
      </c>
      <c r="C5" s="50" t="s">
        <v>40</v>
      </c>
      <c r="D5" s="50" t="s">
        <v>16</v>
      </c>
      <c r="E5" s="50" t="s">
        <v>103</v>
      </c>
      <c r="F5" s="19"/>
      <c r="G5" s="19"/>
    </row>
    <row r="6" spans="1:7" ht="21" customHeight="1">
      <c r="A6" s="53" t="s">
        <v>114</v>
      </c>
      <c r="B6" s="53" t="s">
        <v>114</v>
      </c>
      <c r="C6" s="54">
        <v>1</v>
      </c>
      <c r="D6" s="54">
        <f>C6+1</f>
        <v>2</v>
      </c>
      <c r="E6" s="54">
        <f>D6+1</f>
        <v>3</v>
      </c>
      <c r="F6" s="19"/>
      <c r="G6" s="19"/>
    </row>
    <row r="7" spans="1:7" ht="18.75" customHeight="1">
      <c r="A7" s="106"/>
      <c r="B7" s="106"/>
      <c r="C7" s="104"/>
      <c r="D7" s="104"/>
      <c r="E7" s="95"/>
      <c r="F7" s="19"/>
      <c r="G7" s="19"/>
    </row>
    <row r="8" spans="1:7" ht="18.75" customHeight="1">
      <c r="A8" s="106"/>
      <c r="B8" s="106"/>
      <c r="C8" s="104"/>
      <c r="D8" s="104"/>
      <c r="E8" s="95"/>
      <c r="F8" s="19"/>
      <c r="G8" s="19"/>
    </row>
    <row r="9" spans="1:7" ht="18.75" customHeight="1">
      <c r="A9" s="106"/>
      <c r="B9" s="106"/>
      <c r="C9" s="104"/>
      <c r="D9" s="104"/>
      <c r="E9" s="95"/>
      <c r="F9" s="19"/>
      <c r="G9" s="19"/>
    </row>
    <row r="10" spans="1:7" ht="18.75" customHeight="1">
      <c r="A10" s="106"/>
      <c r="B10" s="106"/>
      <c r="C10" s="104"/>
      <c r="D10" s="104"/>
      <c r="E10" s="95"/>
      <c r="F10" s="19"/>
      <c r="G10" s="19"/>
    </row>
    <row r="11" spans="1:7" ht="18.75" customHeight="1">
      <c r="A11" s="106"/>
      <c r="B11" s="106"/>
      <c r="C11" s="104"/>
      <c r="D11" s="104"/>
      <c r="E11" s="95"/>
      <c r="F11" s="19"/>
      <c r="G11" s="19"/>
    </row>
    <row r="12" spans="1:7" ht="18.75" customHeight="1">
      <c r="A12" s="106"/>
      <c r="B12" s="106"/>
      <c r="C12" s="104"/>
      <c r="D12" s="104"/>
      <c r="E12" s="95"/>
      <c r="F12" s="19"/>
      <c r="G12" s="19"/>
    </row>
    <row r="13" spans="1:7" ht="18.75" customHeight="1">
      <c r="A13" s="106"/>
      <c r="B13" s="106"/>
      <c r="C13" s="104"/>
      <c r="D13" s="104"/>
      <c r="E13" s="95"/>
      <c r="F13" s="19"/>
      <c r="G13" s="19"/>
    </row>
    <row r="14" spans="1:7" ht="18.75" customHeight="1">
      <c r="A14" s="106"/>
      <c r="B14" s="106"/>
      <c r="C14" s="104"/>
      <c r="D14" s="104"/>
      <c r="E14" s="95"/>
      <c r="F14" s="19"/>
      <c r="G14" s="19"/>
    </row>
    <row r="15" spans="1:7" ht="18.75" customHeight="1">
      <c r="A15" s="106"/>
      <c r="B15" s="106"/>
      <c r="C15" s="104"/>
      <c r="D15" s="104"/>
      <c r="E15" s="95"/>
      <c r="F15" s="19"/>
      <c r="G15" s="19"/>
    </row>
    <row r="16" spans="1:7" ht="18.75" customHeight="1">
      <c r="A16" s="106"/>
      <c r="B16" s="106"/>
      <c r="C16" s="104"/>
      <c r="D16" s="104"/>
      <c r="E16" s="95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2018-03-09T08:39:55Z</dcterms:modified>
  <cp:category/>
  <cp:version/>
  <cp:contentType/>
  <cp:contentStatus/>
</cp:coreProperties>
</file>