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<sst xmlns="http://schemas.openxmlformats.org/spreadsheetml/2006/main" count="255" uniqueCount="151">
  <si>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</si>
  <si>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</si>
  <si>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</si>
  <si>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</si>
  <si>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</si>
  <si>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</si>
  <si>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</si>
  <si>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</si>
  <si>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>对个人和家庭的补助</t>
  </si>
  <si>
    <t xml:space="preserve">  30215</t>
  </si>
  <si>
    <t xml:space="preserve">    一般公共预算拨款收入</t>
  </si>
  <si>
    <t>502</t>
  </si>
  <si>
    <t>单位：元</t>
  </si>
  <si>
    <t xml:space="preserve">  3010201</t>
  </si>
  <si>
    <t>基本支出</t>
  </si>
  <si>
    <t>一般公共预算支出表</t>
  </si>
  <si>
    <t xml:space="preserve">  30101</t>
  </si>
  <si>
    <t>填报单位：崇义县粮食流通服务中心</t>
  </si>
  <si>
    <t>222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</si>
  <si>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</si>
  <si>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</si>
  <si>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</si>
  <si>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</si>
  <si>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</si>
  <si>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</si>
  <si>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</si>
  <si>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</si>
  <si>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专项收入</t>
  </si>
  <si>
    <t>总计(合计)</t>
  </si>
  <si>
    <t xml:space="preserve">  其他交通费</t>
  </si>
  <si>
    <t>本年支出合计</t>
  </si>
  <si>
    <t xml:space="preserve">  生活补助</t>
  </si>
  <si>
    <t>2018年部门预算表</t>
  </si>
  <si>
    <t xml:space="preserve">  其他商品和服务</t>
  </si>
  <si>
    <t>2018年基本支出</t>
  </si>
  <si>
    <t>本年收入合计</t>
  </si>
  <si>
    <t xml:space="preserve">  培训费</t>
  </si>
  <si>
    <t>合计</t>
  </si>
  <si>
    <t xml:space="preserve">    2220199</t>
  </si>
  <si>
    <t xml:space="preserve">    机关事业单位基本养老保险缴费支出</t>
  </si>
  <si>
    <t>208</t>
  </si>
  <si>
    <t>附属单位上缴收入</t>
  </si>
  <si>
    <t xml:space="preserve">    其他粮油事务支出</t>
  </si>
  <si>
    <t>粮油物资储备支出</t>
  </si>
  <si>
    <t>人员经费</t>
  </si>
  <si>
    <t xml:space="preserve">  3023999</t>
  </si>
  <si>
    <t>编制单位：</t>
  </si>
  <si>
    <t>303</t>
  </si>
  <si>
    <t>科目名称</t>
  </si>
  <si>
    <t xml:space="preserve">    专项收入</t>
  </si>
  <si>
    <t xml:space="preserve">上缴上级支出 </t>
  </si>
  <si>
    <t xml:space="preserve">  30216</t>
  </si>
  <si>
    <t>收      入</t>
  </si>
  <si>
    <t>功能科目编码</t>
  </si>
  <si>
    <t xml:space="preserve">  3021101</t>
  </si>
  <si>
    <t xml:space="preserve">  劳务费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</si>
  <si>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</si>
  <si>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</si>
  <si>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</si>
  <si>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</si>
  <si>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</si>
  <si>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 xml:space="preserve">  30305</t>
  </si>
  <si>
    <t>一、本年支出</t>
  </si>
  <si>
    <t xml:space="preserve">  05</t>
  </si>
  <si>
    <t xml:space="preserve">  01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</si>
  <si>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</si>
  <si>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</si>
  <si>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</si>
  <si>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</si>
  <si>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</si>
  <si>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 xml:space="preserve">  粮油事务</t>
  </si>
  <si>
    <t>公务接待费</t>
  </si>
  <si>
    <t>六、上级补助收入</t>
  </si>
  <si>
    <t>单位编码</t>
  </si>
  <si>
    <t xml:space="preserve">  福利费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</si>
  <si>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</si>
  <si>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</si>
  <si>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</si>
  <si>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</si>
  <si>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</si>
  <si>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</si>
  <si>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</si>
  <si>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</si>
  <si>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</si>
  <si>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</si>
  <si>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</si>
  <si>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</si>
  <si>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</si>
  <si>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</si>
  <si>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</si>
  <si>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</si>
  <si>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>二、事业收入</t>
  </si>
  <si>
    <t xml:space="preserve">  30103</t>
  </si>
  <si>
    <t xml:space="preserve">  30208</t>
  </si>
  <si>
    <t>对附属单位补助支出</t>
  </si>
  <si>
    <t>**</t>
  </si>
  <si>
    <t>商品和服务支出</t>
  </si>
  <si>
    <t xml:space="preserve">  取暖费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</si>
  <si>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</si>
  <si>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</si>
  <si>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</si>
  <si>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</si>
  <si>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</si>
  <si>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</si>
  <si>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</si>
  <si>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</si>
  <si>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 xml:space="preserve">  30226</t>
  </si>
  <si>
    <t>一般公共预算支出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</si>
  <si>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</si>
  <si>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</si>
  <si>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</si>
  <si>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</si>
  <si>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</si>
  <si>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</si>
  <si>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基本工资</t>
  </si>
  <si>
    <t xml:space="preserve">  3010204</t>
  </si>
  <si>
    <t>崇义县粮食流通服务中心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</si>
  <si>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</si>
  <si>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</si>
  <si>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</si>
  <si>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</si>
  <si>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</si>
  <si>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</si>
  <si>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 xml:space="preserve">    行政运行（粮油事务）</t>
  </si>
  <si>
    <t>2018年预算数</t>
  </si>
  <si>
    <t>支出经济分类科目</t>
  </si>
  <si>
    <t>一般公共预算拨款收入</t>
  </si>
  <si>
    <t xml:space="preserve">    2220101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</si>
  <si>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</si>
  <si>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</si>
  <si>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</si>
  <si>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</si>
  <si>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</si>
  <si>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</si>
  <si>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</si>
  <si>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</si>
  <si>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>填报单位:崇义县粮食流通服务中心</t>
  </si>
  <si>
    <t xml:space="preserve">  防暑费（在职）</t>
  </si>
  <si>
    <t xml:space="preserve">科目名称 </t>
  </si>
  <si>
    <t xml:space="preserve">  差旅费</t>
  </si>
  <si>
    <t>一般公共预算基本支出表</t>
  </si>
  <si>
    <t xml:space="preserve">  30229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</si>
  <si>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</si>
  <si>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</si>
  <si>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</si>
  <si>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</si>
  <si>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 xml:space="preserve"> 崇义县粮食流通服务中心</t>
  </si>
  <si>
    <r>
      <t xml:space="preserve"> </t>
    </r>
    <r>
      <rPr>
        <sz val="18"/>
        <rFont val="宋体"/>
        <family val="0"/>
      </rPr>
      <t xml:space="preserve">  </t>
    </r>
    <r>
      <rPr>
        <sz val="18"/>
        <rFont val="宋体"/>
        <family val="0"/>
      </rPr>
      <t>单位负责人签章：</t>
    </r>
  </si>
  <si>
    <r>
      <t xml:space="preserve">   </t>
    </r>
    <r>
      <rPr>
        <sz val="18"/>
        <rFont val="宋体"/>
        <family val="0"/>
      </rPr>
      <t>财务负责人签章：</t>
    </r>
  </si>
  <si>
    <t>蓝晓明</t>
  </si>
  <si>
    <r>
      <t xml:space="preserve">  </t>
    </r>
    <r>
      <rPr>
        <sz val="18"/>
        <rFont val="宋体"/>
        <family val="0"/>
      </rPr>
      <t>制表人签章：吴瑜婷</t>
    </r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</si>
</sst>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</numFmts>
  <fonts count="3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36"/>
      <name val="宋体"/>
      <family val="0"/>
    </font>
    <font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87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0" fillId="0" borderId="0" xfId="0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6" fillId="0" borderId="10" xfId="0" applyNumberFormat="1" applyFont="1" applyFill="1" applyBorder="1" applyAlignment="1" applyProtection="1">
      <alignment horizontal="center" vertical="center" wrapText="1"/>
      <protection/>
    </xf>
    <xf numFmtId="37" fontId="6" fillId="0" borderId="20" xfId="0" applyNumberFormat="1" applyFont="1" applyFill="1" applyBorder="1" applyAlignment="1" applyProtection="1">
      <alignment horizontal="center" vertical="center" wrapText="1"/>
      <protection/>
    </xf>
    <xf numFmtId="188" fontId="0" fillId="2" borderId="0" xfId="0" applyNumberFormat="1" applyFont="1" applyFill="1" applyAlignment="1" applyProtection="1">
      <alignment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" fontId="6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Continuous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 applyProtection="1">
      <alignment horizontal="right" vertical="center" wrapText="1"/>
      <protection/>
    </xf>
    <xf numFmtId="38" fontId="6" fillId="0" borderId="11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9" fontId="0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Continuous"/>
      <protection/>
    </xf>
    <xf numFmtId="0" fontId="11" fillId="24" borderId="0" xfId="0" applyNumberFormat="1" applyFont="1" applyFill="1" applyBorder="1" applyAlignment="1" applyProtection="1">
      <alignment horizontal="centerContinuous"/>
      <protection/>
    </xf>
    <xf numFmtId="4" fontId="11" fillId="2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31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4">
      <selection activeCell="H26" sqref="H26"/>
    </sheetView>
  </sheetViews>
  <sheetFormatPr defaultColWidth="9.16015625" defaultRowHeight="12.75" customHeight="1"/>
  <cols>
    <col min="1" max="6" width="9.16015625" style="87" customWidth="1"/>
    <col min="7" max="7" width="12" style="87" customWidth="1"/>
    <col min="8" max="8" width="35" style="87" customWidth="1"/>
    <col min="9" max="10" width="9.16015625" style="87" customWidth="1"/>
    <col min="11" max="11" width="19.66015625" style="87" customWidth="1"/>
    <col min="12" max="16384" width="9.16015625" style="87" customWidth="1"/>
  </cols>
  <sheetData>
    <row r="1" spans="1:21" ht="12.75" customHeight="1">
      <c r="A1" s="86"/>
      <c r="T1" s="88"/>
      <c r="U1" s="89">
        <v>8051266</v>
      </c>
    </row>
    <row r="2" ht="42" customHeight="1">
      <c r="T2" s="88"/>
    </row>
    <row r="3" spans="1:20" s="109" customFormat="1" ht="61.5" customHeight="1">
      <c r="A3" s="106" t="s">
        <v>32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08"/>
      <c r="M3" s="108"/>
      <c r="N3" s="107"/>
      <c r="O3" s="107"/>
      <c r="P3" s="107"/>
      <c r="S3" s="110"/>
      <c r="T3" s="110"/>
    </row>
    <row r="4" spans="2:19" ht="38.25" customHeight="1">
      <c r="B4" s="91"/>
      <c r="C4" s="91"/>
      <c r="D4" s="91"/>
      <c r="E4" s="91"/>
      <c r="F4" s="92"/>
      <c r="G4" s="92"/>
      <c r="H4" s="91"/>
      <c r="I4" s="91"/>
      <c r="J4" s="90"/>
      <c r="K4" s="90"/>
      <c r="L4" s="90"/>
      <c r="M4" s="90"/>
      <c r="N4" s="91"/>
      <c r="O4" s="91"/>
      <c r="P4" s="91"/>
      <c r="Q4" s="88"/>
      <c r="R4" s="88"/>
      <c r="S4" s="88"/>
    </row>
    <row r="5" spans="1:17" ht="12.75" customHeight="1">
      <c r="A5" s="88"/>
      <c r="B5" s="88"/>
      <c r="F5" s="88"/>
      <c r="G5" s="88"/>
      <c r="J5" s="88"/>
      <c r="K5" s="88"/>
      <c r="L5" s="88"/>
      <c r="Q5" s="88"/>
    </row>
    <row r="6" spans="2:17" s="95" customFormat="1" ht="25.5" customHeight="1">
      <c r="B6" s="96"/>
      <c r="F6" s="96" t="s">
        <v>135</v>
      </c>
      <c r="G6" s="96"/>
      <c r="H6" s="97" t="s">
        <v>146</v>
      </c>
      <c r="I6" s="97"/>
      <c r="J6" s="97"/>
      <c r="K6" s="97"/>
      <c r="L6" s="98"/>
      <c r="M6" s="99"/>
      <c r="Q6" s="96"/>
    </row>
    <row r="7" spans="2:10" s="95" customFormat="1" ht="12.75" customHeight="1">
      <c r="B7" s="96"/>
      <c r="C7" s="96"/>
      <c r="G7" s="96"/>
      <c r="I7" s="96"/>
      <c r="J7" s="96"/>
    </row>
    <row r="8" spans="3:10" s="95" customFormat="1" ht="12.75" customHeight="1">
      <c r="C8" s="96"/>
      <c r="G8" s="96"/>
      <c r="I8" s="96"/>
      <c r="J8" s="96"/>
    </row>
    <row r="9" spans="3:255" s="95" customFormat="1" ht="12.75" customHeight="1">
      <c r="C9" s="96"/>
      <c r="D9" s="96"/>
      <c r="H9" s="96"/>
      <c r="J9" s="96"/>
      <c r="K9" s="96"/>
      <c r="L9" s="96"/>
      <c r="IS9" s="96"/>
      <c r="IT9" s="96"/>
      <c r="IU9" s="100" t="s">
        <v>28</v>
      </c>
    </row>
    <row r="10" spans="4:255" s="95" customFormat="1" ht="24.75" customHeight="1">
      <c r="D10" s="96"/>
      <c r="F10" s="101" t="s">
        <v>102</v>
      </c>
      <c r="H10" s="102">
        <v>43153</v>
      </c>
      <c r="I10" s="102"/>
      <c r="J10" s="102"/>
      <c r="K10" s="96"/>
      <c r="L10" s="96"/>
      <c r="IS10" s="96"/>
      <c r="IU10" s="96"/>
    </row>
    <row r="11" spans="10:255" s="95" customFormat="1" ht="12.75" customHeight="1">
      <c r="J11" s="96"/>
      <c r="K11" s="96"/>
      <c r="L11" s="96"/>
      <c r="M11" s="96"/>
      <c r="IS11" s="96"/>
      <c r="IU11" s="96"/>
    </row>
    <row r="12" spans="9:256" s="95" customFormat="1" ht="12.75" customHeight="1">
      <c r="I12" s="96"/>
      <c r="J12" s="96"/>
      <c r="K12" s="96"/>
      <c r="L12" s="96"/>
      <c r="IU12" s="96"/>
      <c r="IV12" s="96"/>
    </row>
    <row r="13" spans="6:256" s="95" customFormat="1" ht="24.75" customHeight="1">
      <c r="F13" s="95" t="s">
        <v>46</v>
      </c>
      <c r="H13" s="97" t="s">
        <v>146</v>
      </c>
      <c r="I13" s="97"/>
      <c r="J13" s="97"/>
      <c r="K13" s="97"/>
      <c r="L13" s="99"/>
      <c r="M13" s="99"/>
      <c r="IV13" s="96"/>
    </row>
    <row r="14" spans="9:256" ht="12.75" customHeight="1">
      <c r="I14" s="88"/>
      <c r="J14" s="88"/>
      <c r="K14" s="88"/>
      <c r="IV14" s="88"/>
    </row>
    <row r="15" spans="9:256" ht="32.25" customHeight="1">
      <c r="I15" s="88"/>
      <c r="K15" s="88"/>
      <c r="IV15" s="88"/>
    </row>
    <row r="16" ht="12.75" customHeight="1">
      <c r="K16" s="88"/>
    </row>
    <row r="17" spans="1:15" s="104" customFormat="1" ht="31.5" customHeight="1">
      <c r="A17" s="94" t="s">
        <v>147</v>
      </c>
      <c r="B17" s="103"/>
      <c r="C17" s="103"/>
      <c r="D17" s="103"/>
      <c r="E17" s="104" t="s">
        <v>149</v>
      </c>
      <c r="F17" s="103"/>
      <c r="G17" s="94" t="s">
        <v>148</v>
      </c>
      <c r="H17" s="103"/>
      <c r="I17" s="104" t="s">
        <v>149</v>
      </c>
      <c r="J17" s="103"/>
      <c r="K17" s="111" t="s">
        <v>150</v>
      </c>
      <c r="L17" s="112"/>
      <c r="M17" s="112"/>
      <c r="N17" s="112"/>
      <c r="O17" s="105"/>
    </row>
    <row r="19" ht="16.5" customHeight="1"/>
    <row r="20" ht="12.75" customHeight="1">
      <c r="J20" s="93"/>
    </row>
    <row r="23" ht="30" customHeight="1"/>
    <row r="27" ht="30" customHeight="1">
      <c r="P27" s="94"/>
    </row>
  </sheetData>
  <sheetProtection/>
  <mergeCells count="1">
    <mergeCell ref="K17:N17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0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53" t="s">
        <v>75</v>
      </c>
      <c r="B2" s="53"/>
    </row>
    <row r="3" ht="17.25" customHeight="1"/>
    <row r="4" spans="1:3" ht="15.75" customHeight="1">
      <c r="A4" s="122" t="s">
        <v>48</v>
      </c>
      <c r="B4" s="113" t="s">
        <v>37</v>
      </c>
      <c r="C4" s="113" t="s">
        <v>104</v>
      </c>
    </row>
    <row r="5" spans="1:3" ht="19.5" customHeight="1">
      <c r="A5" s="122"/>
      <c r="B5" s="113"/>
      <c r="C5" s="113"/>
    </row>
    <row r="6" spans="1:3" ht="22.5" customHeight="1">
      <c r="A6" s="42" t="s">
        <v>95</v>
      </c>
      <c r="B6" s="42">
        <v>1</v>
      </c>
      <c r="C6" s="42">
        <v>2</v>
      </c>
    </row>
    <row r="7" spans="1:6" ht="27.75" customHeight="1">
      <c r="A7" s="77" t="s">
        <v>37</v>
      </c>
      <c r="B7" s="83">
        <v>1345211</v>
      </c>
      <c r="C7" s="84">
        <v>0</v>
      </c>
      <c r="F7" s="1"/>
    </row>
    <row r="8" spans="1:3" ht="27.75" customHeight="1">
      <c r="A8" s="77" t="s">
        <v>100</v>
      </c>
      <c r="B8" s="83">
        <v>141212</v>
      </c>
      <c r="C8" s="84">
        <v>0</v>
      </c>
    </row>
    <row r="9" spans="1:3" ht="27.75" customHeight="1">
      <c r="A9" s="77" t="s">
        <v>43</v>
      </c>
      <c r="B9" s="83">
        <v>1203999</v>
      </c>
      <c r="C9" s="84">
        <v>0</v>
      </c>
    </row>
    <row r="10" spans="1:4" ht="27.75" customHeight="1">
      <c r="A10" s="1"/>
      <c r="B10" s="1"/>
      <c r="C10" s="1"/>
      <c r="D10" s="1"/>
    </row>
    <row r="11" spans="1:3" ht="27.75" customHeight="1">
      <c r="A11" s="1"/>
      <c r="C11" s="1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K10" sqref="K10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53" t="s">
        <v>0</v>
      </c>
      <c r="B2" s="53"/>
      <c r="C2" s="53"/>
      <c r="D2" s="53"/>
    </row>
    <row r="3" ht="17.25" customHeight="1"/>
    <row r="4" spans="1:4" ht="21.75" customHeight="1">
      <c r="A4" s="122" t="s">
        <v>48</v>
      </c>
      <c r="B4" s="113" t="s">
        <v>128</v>
      </c>
      <c r="C4" s="113" t="s">
        <v>107</v>
      </c>
      <c r="D4" s="113" t="s">
        <v>134</v>
      </c>
    </row>
    <row r="5" spans="1:4" ht="47.25" customHeight="1">
      <c r="A5" s="122"/>
      <c r="B5" s="113"/>
      <c r="C5" s="113"/>
      <c r="D5" s="113"/>
    </row>
    <row r="6" spans="1:4" ht="22.5" customHeight="1">
      <c r="A6" s="42" t="s">
        <v>95</v>
      </c>
      <c r="B6" s="42">
        <v>1</v>
      </c>
      <c r="C6" s="52">
        <v>2</v>
      </c>
      <c r="D6" s="52">
        <v>3</v>
      </c>
    </row>
    <row r="7" spans="1:4" ht="27.75" customHeight="1">
      <c r="A7" s="77" t="s">
        <v>37</v>
      </c>
      <c r="B7" s="83">
        <v>1335211</v>
      </c>
      <c r="C7" s="84">
        <v>1335211</v>
      </c>
      <c r="D7" s="85">
        <v>0</v>
      </c>
    </row>
    <row r="8" spans="1:4" ht="27.75" customHeight="1">
      <c r="A8" s="77" t="s">
        <v>100</v>
      </c>
      <c r="B8" s="83">
        <v>141212</v>
      </c>
      <c r="C8" s="84">
        <v>141212</v>
      </c>
      <c r="D8" s="85">
        <v>0</v>
      </c>
    </row>
    <row r="9" spans="1:4" ht="27.75" customHeight="1">
      <c r="A9" s="77" t="s">
        <v>43</v>
      </c>
      <c r="B9" s="83">
        <v>1193999</v>
      </c>
      <c r="C9" s="84">
        <v>1193999</v>
      </c>
      <c r="D9" s="85">
        <v>0</v>
      </c>
    </row>
    <row r="10" spans="1:8" ht="27.75" customHeight="1">
      <c r="A10" s="1"/>
      <c r="B10" s="1"/>
      <c r="C10" s="1"/>
      <c r="D10" s="1"/>
      <c r="E10" s="1"/>
      <c r="F10" s="1"/>
      <c r="G10" s="1"/>
      <c r="H10" s="1"/>
    </row>
    <row r="11" spans="1:7" ht="27.75" customHeight="1">
      <c r="A11" s="1"/>
      <c r="C11" s="1"/>
      <c r="D11" s="1"/>
      <c r="E11" s="1"/>
      <c r="F11" s="1"/>
      <c r="G11" s="1"/>
    </row>
    <row r="12" ht="27.75" customHeight="1">
      <c r="C12" s="1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zoomScalePageLayoutView="0" workbookViewId="0" topLeftCell="A1">
      <selection activeCell="G22" sqref="G22"/>
    </sheetView>
  </sheetViews>
  <sheetFormatPr defaultColWidth="9.16015625" defaultRowHeight="19.5" customHeight="1"/>
  <cols>
    <col min="1" max="1" width="49.5" style="6" customWidth="1"/>
    <col min="2" max="2" width="25.83203125" style="6" customWidth="1"/>
    <col min="3" max="3" width="54.33203125" style="6" customWidth="1"/>
    <col min="4" max="4" width="25" style="6" customWidth="1"/>
    <col min="5" max="109" width="9.16015625" style="0" customWidth="1"/>
    <col min="110" max="254" width="9.16015625" style="6" customWidth="1"/>
  </cols>
  <sheetData>
    <row r="1" spans="4:109" s="1" customFormat="1" ht="19.5" customHeight="1"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10" t="s">
        <v>25</v>
      </c>
      <c r="B2" s="11"/>
      <c r="C2" s="11"/>
      <c r="D2" s="11"/>
    </row>
    <row r="3" spans="1:4" ht="17.25" customHeight="1">
      <c r="A3" s="72" t="s">
        <v>17</v>
      </c>
      <c r="D3" s="8" t="s">
        <v>12</v>
      </c>
    </row>
    <row r="4" spans="1:4" ht="17.25" customHeight="1">
      <c r="A4" s="58" t="s">
        <v>52</v>
      </c>
      <c r="B4" s="25"/>
      <c r="C4" s="27" t="s">
        <v>133</v>
      </c>
      <c r="D4" s="28"/>
    </row>
    <row r="5" spans="1:4" ht="17.25" customHeight="1">
      <c r="A5" s="9" t="s">
        <v>57</v>
      </c>
      <c r="B5" s="35" t="s">
        <v>67</v>
      </c>
      <c r="C5" s="26" t="s">
        <v>132</v>
      </c>
      <c r="D5" s="26" t="s">
        <v>67</v>
      </c>
    </row>
    <row r="6" spans="1:4" ht="17.25" customHeight="1">
      <c r="A6" s="56" t="s">
        <v>4</v>
      </c>
      <c r="B6" s="68">
        <v>1335211</v>
      </c>
      <c r="C6" s="57" t="str">
        <f>'支出总表（引用）'!A7</f>
        <v>合计</v>
      </c>
      <c r="D6" s="66">
        <f>'支出总表（引用）'!B7</f>
        <v>1345211</v>
      </c>
    </row>
    <row r="7" spans="1:4" ht="17.25" customHeight="1">
      <c r="A7" s="56" t="s">
        <v>10</v>
      </c>
      <c r="B7" s="70">
        <v>1335211</v>
      </c>
      <c r="C7" s="57" t="str">
        <f>'支出总表（引用）'!A8</f>
        <v>社会保障和就业支出</v>
      </c>
      <c r="D7" s="66">
        <f>'支出总表（引用）'!B8</f>
        <v>141212</v>
      </c>
    </row>
    <row r="8" spans="1:4" ht="17.25" customHeight="1">
      <c r="A8" s="56" t="s">
        <v>49</v>
      </c>
      <c r="B8" s="71">
        <v>0</v>
      </c>
      <c r="C8" s="57" t="str">
        <f>'支出总表（引用）'!A9</f>
        <v>粮油物资储备支出</v>
      </c>
      <c r="D8" s="66">
        <f>'支出总表（引用）'!B9</f>
        <v>1203999</v>
      </c>
    </row>
    <row r="9" spans="1:4" ht="17.25" customHeight="1">
      <c r="A9" s="56" t="s">
        <v>21</v>
      </c>
      <c r="B9" s="68">
        <v>0</v>
      </c>
      <c r="C9" s="57">
        <f>'支出总表（引用）'!A10</f>
        <v>0</v>
      </c>
      <c r="D9" s="66">
        <f>'支出总表（引用）'!B10</f>
        <v>0</v>
      </c>
    </row>
    <row r="10" spans="1:4" ht="17.25" customHeight="1">
      <c r="A10" s="56" t="s">
        <v>24</v>
      </c>
      <c r="B10" s="68">
        <v>0</v>
      </c>
      <c r="C10" s="57">
        <f>'支出总表（引用）'!A11</f>
        <v>0</v>
      </c>
      <c r="D10" s="66">
        <f>'支出总表（引用）'!B11</f>
        <v>0</v>
      </c>
    </row>
    <row r="11" spans="1:4" ht="17.25" customHeight="1">
      <c r="A11" s="56" t="s">
        <v>91</v>
      </c>
      <c r="B11" s="68">
        <v>0</v>
      </c>
      <c r="C11" s="57">
        <f>'支出总表（引用）'!A12</f>
        <v>0</v>
      </c>
      <c r="D11" s="66">
        <f>'支出总表（引用）'!B12</f>
        <v>0</v>
      </c>
    </row>
    <row r="12" spans="1:4" ht="17.25" customHeight="1">
      <c r="A12" s="56" t="s">
        <v>90</v>
      </c>
      <c r="B12" s="68">
        <v>0</v>
      </c>
      <c r="C12" s="57">
        <f>'支出总表（引用）'!A13</f>
        <v>0</v>
      </c>
      <c r="D12" s="66">
        <f>'支出总表（引用）'!B13</f>
        <v>0</v>
      </c>
    </row>
    <row r="13" spans="1:4" ht="17.25" customHeight="1">
      <c r="A13" s="56" t="s">
        <v>119</v>
      </c>
      <c r="B13" s="70">
        <v>0</v>
      </c>
      <c r="C13" s="57">
        <f>'支出总表（引用）'!A14</f>
        <v>0</v>
      </c>
      <c r="D13" s="66">
        <f>'支出总表（引用）'!B14</f>
        <v>0</v>
      </c>
    </row>
    <row r="14" spans="1:4" ht="17.25" customHeight="1">
      <c r="A14" s="56" t="s">
        <v>23</v>
      </c>
      <c r="B14" s="69">
        <v>0</v>
      </c>
      <c r="C14" s="57">
        <f>'支出总表（引用）'!A15</f>
        <v>0</v>
      </c>
      <c r="D14" s="66">
        <f>'支出总表（引用）'!B15</f>
        <v>0</v>
      </c>
    </row>
    <row r="15" spans="1:4" ht="17.25" customHeight="1">
      <c r="A15" s="56" t="s">
        <v>72</v>
      </c>
      <c r="B15" s="69">
        <v>0</v>
      </c>
      <c r="C15" s="57">
        <f>'支出总表（引用）'!A16</f>
        <v>0</v>
      </c>
      <c r="D15" s="66">
        <f>'支出总表（引用）'!B16</f>
        <v>0</v>
      </c>
    </row>
    <row r="16" spans="1:4" ht="17.25" customHeight="1">
      <c r="A16" s="22" t="s">
        <v>35</v>
      </c>
      <c r="B16" s="62">
        <f>SUM(B6,B11,B12,B13,B14,B15)</f>
        <v>1335211</v>
      </c>
      <c r="C16" s="22" t="s">
        <v>30</v>
      </c>
      <c r="D16" s="67">
        <f>'支出总表（引用）'!B7</f>
        <v>1345211</v>
      </c>
    </row>
    <row r="17" spans="1:7" ht="17.25" customHeight="1">
      <c r="A17" s="56" t="s">
        <v>56</v>
      </c>
      <c r="B17" s="68">
        <v>0</v>
      </c>
      <c r="C17" s="60" t="s">
        <v>104</v>
      </c>
      <c r="D17" s="66">
        <f>'支出总表（引用）'!C7</f>
        <v>0</v>
      </c>
      <c r="G17" s="1"/>
    </row>
    <row r="18" spans="1:4" ht="17.25" customHeight="1">
      <c r="A18" s="56" t="s">
        <v>83</v>
      </c>
      <c r="B18" s="68">
        <v>10000</v>
      </c>
      <c r="C18" s="61"/>
      <c r="D18" s="67"/>
    </row>
    <row r="19" spans="1:4" ht="17.25" customHeight="1">
      <c r="A19" s="56" t="s">
        <v>103</v>
      </c>
      <c r="B19" s="68">
        <v>10000</v>
      </c>
      <c r="C19" s="61"/>
      <c r="D19" s="67"/>
    </row>
    <row r="20" spans="1:4" ht="17.25" customHeight="1">
      <c r="A20" s="56" t="s">
        <v>76</v>
      </c>
      <c r="B20" s="70">
        <v>0</v>
      </c>
      <c r="C20" s="61"/>
      <c r="D20" s="67"/>
    </row>
    <row r="21" spans="1:4" ht="17.25" customHeight="1">
      <c r="A21" s="22" t="s">
        <v>19</v>
      </c>
      <c r="B21" s="63">
        <f>SUM(B16,B17,B18)</f>
        <v>1345211</v>
      </c>
      <c r="C21" s="22" t="s">
        <v>7</v>
      </c>
      <c r="D21" s="67">
        <f>SUM(D16,D17)</f>
        <v>1345211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1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H17" sqref="H1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7" t="s">
        <v>120</v>
      </c>
      <c r="B2" s="5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7.75" customHeight="1">
      <c r="A3" s="1" t="s">
        <v>17</v>
      </c>
      <c r="O3" s="12" t="s">
        <v>12</v>
      </c>
    </row>
    <row r="4" spans="1:15" ht="17.25" customHeight="1">
      <c r="A4" s="113" t="s">
        <v>53</v>
      </c>
      <c r="B4" s="113" t="s">
        <v>129</v>
      </c>
      <c r="C4" s="115" t="s">
        <v>37</v>
      </c>
      <c r="D4" s="38" t="s">
        <v>128</v>
      </c>
      <c r="E4" s="39"/>
      <c r="F4" s="39"/>
      <c r="G4" s="39"/>
      <c r="H4" s="39"/>
      <c r="I4" s="114" t="s">
        <v>131</v>
      </c>
      <c r="J4" s="114" t="s">
        <v>68</v>
      </c>
      <c r="K4" s="114" t="s">
        <v>89</v>
      </c>
      <c r="L4" s="114" t="s">
        <v>41</v>
      </c>
      <c r="M4" s="114" t="s">
        <v>20</v>
      </c>
      <c r="N4" s="114" t="s">
        <v>105</v>
      </c>
      <c r="O4" s="113" t="s">
        <v>26</v>
      </c>
    </row>
    <row r="5" spans="1:15" ht="58.5" customHeight="1">
      <c r="A5" s="113"/>
      <c r="B5" s="113"/>
      <c r="C5" s="116"/>
      <c r="D5" s="44" t="s">
        <v>79</v>
      </c>
      <c r="E5" s="45" t="s">
        <v>126</v>
      </c>
      <c r="F5" s="40" t="s">
        <v>27</v>
      </c>
      <c r="G5" s="40" t="s">
        <v>117</v>
      </c>
      <c r="H5" s="46" t="s">
        <v>80</v>
      </c>
      <c r="I5" s="114"/>
      <c r="J5" s="114"/>
      <c r="K5" s="114"/>
      <c r="L5" s="114"/>
      <c r="M5" s="114"/>
      <c r="N5" s="114"/>
      <c r="O5" s="113"/>
    </row>
    <row r="6" spans="1:15" ht="21" customHeight="1">
      <c r="A6" s="41" t="s">
        <v>95</v>
      </c>
      <c r="B6" s="41" t="s">
        <v>95</v>
      </c>
      <c r="C6" s="43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7" ht="25.5" customHeight="1">
      <c r="A7" s="77"/>
      <c r="B7" s="77" t="s">
        <v>37</v>
      </c>
      <c r="C7" s="73">
        <v>1345211</v>
      </c>
      <c r="D7" s="73">
        <v>1335211</v>
      </c>
      <c r="E7" s="75">
        <v>1335211</v>
      </c>
      <c r="F7" s="74">
        <v>0</v>
      </c>
      <c r="G7" s="73">
        <v>0</v>
      </c>
      <c r="H7" s="73">
        <v>0</v>
      </c>
      <c r="I7" s="73">
        <v>0</v>
      </c>
      <c r="J7" s="73">
        <v>0</v>
      </c>
      <c r="K7" s="75">
        <v>0</v>
      </c>
      <c r="L7" s="76">
        <v>0</v>
      </c>
      <c r="M7" s="74">
        <v>0</v>
      </c>
      <c r="N7" s="73">
        <v>0</v>
      </c>
      <c r="O7" s="75">
        <v>10000</v>
      </c>
      <c r="P7" s="1"/>
      <c r="Q7" s="1"/>
    </row>
    <row r="8" spans="1:16" ht="25.5" customHeight="1">
      <c r="A8" s="77" t="s">
        <v>40</v>
      </c>
      <c r="B8" s="77" t="s">
        <v>100</v>
      </c>
      <c r="C8" s="73">
        <v>141212</v>
      </c>
      <c r="D8" s="73">
        <v>141212</v>
      </c>
      <c r="E8" s="75">
        <v>141212</v>
      </c>
      <c r="F8" s="74">
        <v>0</v>
      </c>
      <c r="G8" s="73">
        <v>0</v>
      </c>
      <c r="H8" s="73">
        <v>0</v>
      </c>
      <c r="I8" s="73">
        <v>0</v>
      </c>
      <c r="J8" s="73">
        <v>0</v>
      </c>
      <c r="K8" s="75">
        <v>0</v>
      </c>
      <c r="L8" s="76">
        <v>0</v>
      </c>
      <c r="M8" s="74">
        <v>0</v>
      </c>
      <c r="N8" s="73">
        <v>0</v>
      </c>
      <c r="O8" s="75">
        <v>0</v>
      </c>
      <c r="P8" s="1"/>
    </row>
    <row r="9" spans="1:15" ht="25.5" customHeight="1">
      <c r="A9" s="77" t="s">
        <v>63</v>
      </c>
      <c r="B9" s="77" t="s">
        <v>85</v>
      </c>
      <c r="C9" s="73">
        <v>141212</v>
      </c>
      <c r="D9" s="73">
        <v>141212</v>
      </c>
      <c r="E9" s="75">
        <v>141212</v>
      </c>
      <c r="F9" s="74">
        <v>0</v>
      </c>
      <c r="G9" s="73">
        <v>0</v>
      </c>
      <c r="H9" s="73">
        <v>0</v>
      </c>
      <c r="I9" s="73">
        <v>0</v>
      </c>
      <c r="J9" s="73">
        <v>0</v>
      </c>
      <c r="K9" s="75">
        <v>0</v>
      </c>
      <c r="L9" s="76">
        <v>0</v>
      </c>
      <c r="M9" s="74">
        <v>0</v>
      </c>
      <c r="N9" s="73">
        <v>0</v>
      </c>
      <c r="O9" s="75">
        <v>0</v>
      </c>
    </row>
    <row r="10" spans="1:15" ht="25.5" customHeight="1">
      <c r="A10" s="77" t="s">
        <v>65</v>
      </c>
      <c r="B10" s="77" t="s">
        <v>39</v>
      </c>
      <c r="C10" s="73">
        <v>141212</v>
      </c>
      <c r="D10" s="73">
        <v>141212</v>
      </c>
      <c r="E10" s="75">
        <v>141212</v>
      </c>
      <c r="F10" s="74">
        <v>0</v>
      </c>
      <c r="G10" s="73">
        <v>0</v>
      </c>
      <c r="H10" s="73">
        <v>0</v>
      </c>
      <c r="I10" s="73">
        <v>0</v>
      </c>
      <c r="J10" s="73">
        <v>0</v>
      </c>
      <c r="K10" s="75">
        <v>0</v>
      </c>
      <c r="L10" s="76">
        <v>0</v>
      </c>
      <c r="M10" s="74">
        <v>0</v>
      </c>
      <c r="N10" s="73">
        <v>0</v>
      </c>
      <c r="O10" s="75">
        <v>0</v>
      </c>
    </row>
    <row r="11" spans="1:15" ht="25.5" customHeight="1">
      <c r="A11" s="77" t="s">
        <v>18</v>
      </c>
      <c r="B11" s="77" t="s">
        <v>43</v>
      </c>
      <c r="C11" s="73">
        <v>1203999</v>
      </c>
      <c r="D11" s="73">
        <v>1193999</v>
      </c>
      <c r="E11" s="75">
        <v>1193999</v>
      </c>
      <c r="F11" s="74">
        <v>0</v>
      </c>
      <c r="G11" s="73">
        <v>0</v>
      </c>
      <c r="H11" s="73">
        <v>0</v>
      </c>
      <c r="I11" s="73">
        <v>0</v>
      </c>
      <c r="J11" s="73">
        <v>0</v>
      </c>
      <c r="K11" s="75">
        <v>0</v>
      </c>
      <c r="L11" s="76">
        <v>0</v>
      </c>
      <c r="M11" s="74">
        <v>0</v>
      </c>
      <c r="N11" s="73">
        <v>0</v>
      </c>
      <c r="O11" s="75">
        <v>10000</v>
      </c>
    </row>
    <row r="12" spans="1:15" ht="25.5" customHeight="1">
      <c r="A12" s="77" t="s">
        <v>64</v>
      </c>
      <c r="B12" s="77" t="s">
        <v>70</v>
      </c>
      <c r="C12" s="73">
        <v>1203999</v>
      </c>
      <c r="D12" s="73">
        <v>1193999</v>
      </c>
      <c r="E12" s="75">
        <v>1193999</v>
      </c>
      <c r="F12" s="74">
        <v>0</v>
      </c>
      <c r="G12" s="73">
        <v>0</v>
      </c>
      <c r="H12" s="73">
        <v>0</v>
      </c>
      <c r="I12" s="73">
        <v>0</v>
      </c>
      <c r="J12" s="73">
        <v>0</v>
      </c>
      <c r="K12" s="75">
        <v>0</v>
      </c>
      <c r="L12" s="76">
        <v>0</v>
      </c>
      <c r="M12" s="74">
        <v>0</v>
      </c>
      <c r="N12" s="73">
        <v>0</v>
      </c>
      <c r="O12" s="75">
        <v>10000</v>
      </c>
    </row>
    <row r="13" spans="1:15" ht="25.5" customHeight="1">
      <c r="A13" s="77" t="s">
        <v>127</v>
      </c>
      <c r="B13" s="77" t="s">
        <v>123</v>
      </c>
      <c r="C13" s="73">
        <v>1123999</v>
      </c>
      <c r="D13" s="73">
        <v>1113999</v>
      </c>
      <c r="E13" s="75">
        <v>1113999</v>
      </c>
      <c r="F13" s="74">
        <v>0</v>
      </c>
      <c r="G13" s="73">
        <v>0</v>
      </c>
      <c r="H13" s="73">
        <v>0</v>
      </c>
      <c r="I13" s="73">
        <v>0</v>
      </c>
      <c r="J13" s="73">
        <v>0</v>
      </c>
      <c r="K13" s="75">
        <v>0</v>
      </c>
      <c r="L13" s="76">
        <v>0</v>
      </c>
      <c r="M13" s="74">
        <v>0</v>
      </c>
      <c r="N13" s="73">
        <v>0</v>
      </c>
      <c r="O13" s="75">
        <v>10000</v>
      </c>
    </row>
    <row r="14" spans="1:15" ht="25.5" customHeight="1">
      <c r="A14" s="77" t="s">
        <v>38</v>
      </c>
      <c r="B14" s="77" t="s">
        <v>42</v>
      </c>
      <c r="C14" s="73">
        <v>80000</v>
      </c>
      <c r="D14" s="73">
        <v>80000</v>
      </c>
      <c r="E14" s="75">
        <v>80000</v>
      </c>
      <c r="F14" s="74">
        <v>0</v>
      </c>
      <c r="G14" s="73">
        <v>0</v>
      </c>
      <c r="H14" s="73">
        <v>0</v>
      </c>
      <c r="I14" s="73">
        <v>0</v>
      </c>
      <c r="J14" s="73">
        <v>0</v>
      </c>
      <c r="K14" s="75">
        <v>0</v>
      </c>
      <c r="L14" s="76">
        <v>0</v>
      </c>
      <c r="M14" s="74">
        <v>0</v>
      </c>
      <c r="N14" s="73">
        <v>0</v>
      </c>
      <c r="O14" s="75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13" t="s">
        <v>110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72" t="s">
        <v>17</v>
      </c>
      <c r="B3" s="6"/>
      <c r="C3" s="2"/>
      <c r="D3" s="2"/>
      <c r="E3" s="2"/>
      <c r="F3" s="2"/>
      <c r="G3" s="2"/>
      <c r="H3" s="3" t="s">
        <v>12</v>
      </c>
      <c r="I3" s="2"/>
      <c r="J3" s="2"/>
    </row>
    <row r="4" spans="1:10" ht="21" customHeight="1">
      <c r="A4" s="7" t="s">
        <v>109</v>
      </c>
      <c r="B4" s="7"/>
      <c r="C4" s="117" t="s">
        <v>37</v>
      </c>
      <c r="D4" s="120" t="s">
        <v>14</v>
      </c>
      <c r="E4" s="121" t="s">
        <v>88</v>
      </c>
      <c r="F4" s="119" t="s">
        <v>121</v>
      </c>
      <c r="G4" s="113" t="s">
        <v>50</v>
      </c>
      <c r="H4" s="118" t="s">
        <v>94</v>
      </c>
      <c r="I4" s="2"/>
      <c r="J4" s="2"/>
    </row>
    <row r="5" spans="1:10" ht="21" customHeight="1">
      <c r="A5" s="5" t="s">
        <v>143</v>
      </c>
      <c r="B5" s="9" t="s">
        <v>138</v>
      </c>
      <c r="C5" s="117"/>
      <c r="D5" s="120"/>
      <c r="E5" s="121"/>
      <c r="F5" s="119"/>
      <c r="G5" s="113"/>
      <c r="H5" s="118"/>
      <c r="I5" s="2"/>
      <c r="J5" s="2"/>
    </row>
    <row r="6" spans="1:10" ht="21" customHeight="1">
      <c r="A6" s="4" t="s">
        <v>95</v>
      </c>
      <c r="B6" s="4" t="s">
        <v>95</v>
      </c>
      <c r="C6" s="4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  <c r="I6" s="2"/>
      <c r="J6" s="2"/>
    </row>
    <row r="7" spans="1:10" ht="18.75" customHeight="1">
      <c r="A7" s="80"/>
      <c r="B7" s="80" t="s">
        <v>37</v>
      </c>
      <c r="C7" s="78">
        <v>1345211</v>
      </c>
      <c r="D7" s="78">
        <v>1345211</v>
      </c>
      <c r="E7" s="78">
        <v>0</v>
      </c>
      <c r="F7" s="70">
        <v>0</v>
      </c>
      <c r="G7" s="79">
        <v>0</v>
      </c>
      <c r="H7" s="79">
        <v>0</v>
      </c>
      <c r="I7" s="6"/>
      <c r="J7" s="2"/>
    </row>
    <row r="8" spans="1:10" ht="18.75" customHeight="1">
      <c r="A8" s="80" t="s">
        <v>40</v>
      </c>
      <c r="B8" s="80" t="s">
        <v>100</v>
      </c>
      <c r="C8" s="78">
        <v>141212</v>
      </c>
      <c r="D8" s="78">
        <v>141212</v>
      </c>
      <c r="E8" s="78">
        <v>0</v>
      </c>
      <c r="F8" s="70">
        <v>0</v>
      </c>
      <c r="G8" s="79">
        <v>0</v>
      </c>
      <c r="H8" s="79">
        <v>0</v>
      </c>
      <c r="I8" s="6"/>
      <c r="J8" s="6"/>
    </row>
    <row r="9" spans="1:10" ht="18.75" customHeight="1">
      <c r="A9" s="80" t="s">
        <v>63</v>
      </c>
      <c r="B9" s="80" t="s">
        <v>85</v>
      </c>
      <c r="C9" s="78">
        <v>141212</v>
      </c>
      <c r="D9" s="78">
        <v>141212</v>
      </c>
      <c r="E9" s="78">
        <v>0</v>
      </c>
      <c r="F9" s="70">
        <v>0</v>
      </c>
      <c r="G9" s="79">
        <v>0</v>
      </c>
      <c r="H9" s="79">
        <v>0</v>
      </c>
      <c r="I9" s="6"/>
      <c r="J9" s="6"/>
    </row>
    <row r="10" spans="1:10" ht="18.75" customHeight="1">
      <c r="A10" s="80" t="s">
        <v>65</v>
      </c>
      <c r="B10" s="80" t="s">
        <v>39</v>
      </c>
      <c r="C10" s="78">
        <v>141212</v>
      </c>
      <c r="D10" s="78">
        <v>141212</v>
      </c>
      <c r="E10" s="78">
        <v>0</v>
      </c>
      <c r="F10" s="70">
        <v>0</v>
      </c>
      <c r="G10" s="79">
        <v>0</v>
      </c>
      <c r="H10" s="79">
        <v>0</v>
      </c>
      <c r="I10" s="6"/>
      <c r="J10" s="2"/>
    </row>
    <row r="11" spans="1:10" ht="18.75" customHeight="1">
      <c r="A11" s="80" t="s">
        <v>18</v>
      </c>
      <c r="B11" s="80" t="s">
        <v>43</v>
      </c>
      <c r="C11" s="78">
        <v>1203999</v>
      </c>
      <c r="D11" s="78">
        <v>1203999</v>
      </c>
      <c r="E11" s="78">
        <v>0</v>
      </c>
      <c r="F11" s="70">
        <v>0</v>
      </c>
      <c r="G11" s="79">
        <v>0</v>
      </c>
      <c r="H11" s="79">
        <v>0</v>
      </c>
      <c r="I11" s="2"/>
      <c r="J11" s="2"/>
    </row>
    <row r="12" spans="1:10" ht="18.75" customHeight="1">
      <c r="A12" s="80" t="s">
        <v>64</v>
      </c>
      <c r="B12" s="80" t="s">
        <v>70</v>
      </c>
      <c r="C12" s="78">
        <v>1203999</v>
      </c>
      <c r="D12" s="78">
        <v>1203999</v>
      </c>
      <c r="E12" s="78">
        <v>0</v>
      </c>
      <c r="F12" s="70">
        <v>0</v>
      </c>
      <c r="G12" s="79">
        <v>0</v>
      </c>
      <c r="H12" s="79">
        <v>0</v>
      </c>
      <c r="I12" s="2"/>
      <c r="J12" s="2"/>
    </row>
    <row r="13" spans="1:10" ht="18.75" customHeight="1">
      <c r="A13" s="80" t="s">
        <v>127</v>
      </c>
      <c r="B13" s="80" t="s">
        <v>123</v>
      </c>
      <c r="C13" s="78">
        <v>1123999</v>
      </c>
      <c r="D13" s="78">
        <v>1123999</v>
      </c>
      <c r="E13" s="78">
        <v>0</v>
      </c>
      <c r="F13" s="70">
        <v>0</v>
      </c>
      <c r="G13" s="79">
        <v>0</v>
      </c>
      <c r="H13" s="79">
        <v>0</v>
      </c>
      <c r="I13" s="2"/>
      <c r="J13" s="2"/>
    </row>
    <row r="14" spans="1:10" ht="18.75" customHeight="1">
      <c r="A14" s="80" t="s">
        <v>38</v>
      </c>
      <c r="B14" s="80" t="s">
        <v>42</v>
      </c>
      <c r="C14" s="78">
        <v>80000</v>
      </c>
      <c r="D14" s="78">
        <v>80000</v>
      </c>
      <c r="E14" s="78">
        <v>0</v>
      </c>
      <c r="F14" s="70">
        <v>0</v>
      </c>
      <c r="G14" s="79">
        <v>0</v>
      </c>
      <c r="H14" s="79">
        <v>0</v>
      </c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1" customHeight="1">
      <c r="A16" s="2"/>
      <c r="B16" s="2"/>
      <c r="C16" s="6"/>
      <c r="D16" s="2"/>
      <c r="E16" s="2"/>
      <c r="F16" s="2"/>
      <c r="G16" s="2"/>
      <c r="H16" s="2"/>
      <c r="I16" s="2"/>
      <c r="J16" s="2"/>
    </row>
    <row r="17" ht="21" customHeight="1"/>
    <row r="18" spans="1:10" ht="21" customHeight="1">
      <c r="A18" s="2"/>
      <c r="B18" s="2"/>
      <c r="C18" s="6"/>
      <c r="D18" s="2"/>
      <c r="E18" s="2"/>
      <c r="F18" s="2"/>
      <c r="G18" s="2"/>
      <c r="H18" s="2"/>
      <c r="I18" s="2"/>
      <c r="J18" s="2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showGridLines="0" showZeros="0" zoomScalePageLayoutView="0" workbookViewId="0" topLeftCell="A7">
      <selection activeCell="D19" sqref="D19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6"/>
      <c r="B1" s="6"/>
      <c r="C1" s="6"/>
      <c r="D1" s="6"/>
      <c r="E1" s="6"/>
      <c r="F1" s="8"/>
      <c r="G1" s="6"/>
    </row>
    <row r="2" spans="1:7" ht="29.25" customHeight="1">
      <c r="A2" s="10" t="s">
        <v>22</v>
      </c>
      <c r="B2" s="11"/>
      <c r="C2" s="11"/>
      <c r="D2" s="11"/>
      <c r="E2" s="11"/>
      <c r="F2" s="11"/>
      <c r="G2" s="6"/>
    </row>
    <row r="3" spans="1:7" ht="17.25" customHeight="1">
      <c r="A3" s="72" t="s">
        <v>17</v>
      </c>
      <c r="B3" s="6"/>
      <c r="C3" s="6"/>
      <c r="D3" s="6"/>
      <c r="E3" s="6"/>
      <c r="F3" s="8" t="s">
        <v>12</v>
      </c>
      <c r="G3" s="6"/>
    </row>
    <row r="4" spans="1:7" ht="17.25" customHeight="1">
      <c r="A4" s="58" t="s">
        <v>52</v>
      </c>
      <c r="B4" s="25"/>
      <c r="C4" s="27" t="s">
        <v>133</v>
      </c>
      <c r="D4" s="30"/>
      <c r="E4" s="30"/>
      <c r="F4" s="28"/>
      <c r="G4" s="6"/>
    </row>
    <row r="5" spans="1:7" ht="17.25" customHeight="1">
      <c r="A5" s="9" t="s">
        <v>57</v>
      </c>
      <c r="B5" s="35" t="s">
        <v>67</v>
      </c>
      <c r="C5" s="26" t="s">
        <v>132</v>
      </c>
      <c r="D5" s="26" t="s">
        <v>37</v>
      </c>
      <c r="E5" s="26" t="s">
        <v>107</v>
      </c>
      <c r="F5" s="26" t="s">
        <v>134</v>
      </c>
      <c r="G5" s="6"/>
    </row>
    <row r="6" spans="1:7" ht="17.25" customHeight="1">
      <c r="A6" s="56" t="s">
        <v>6</v>
      </c>
      <c r="B6" s="68">
        <v>1335211</v>
      </c>
      <c r="C6" s="57" t="s">
        <v>62</v>
      </c>
      <c r="D6" s="64">
        <f>'财拨总表（引用）'!B7</f>
        <v>1335211</v>
      </c>
      <c r="E6" s="54">
        <f>'财拨总表（引用）'!C7</f>
        <v>1335211</v>
      </c>
      <c r="F6" s="64">
        <f>'财拨总表（引用）'!D7</f>
        <v>0</v>
      </c>
      <c r="G6" s="6"/>
    </row>
    <row r="7" spans="1:7" ht="17.25" customHeight="1">
      <c r="A7" s="56" t="s">
        <v>10</v>
      </c>
      <c r="B7" s="70">
        <v>1335211</v>
      </c>
      <c r="C7" s="57" t="str">
        <f>'财拨总表（引用）'!A8</f>
        <v>社会保障和就业支出</v>
      </c>
      <c r="D7" s="65">
        <f>'财拨总表（引用）'!B8</f>
        <v>141212</v>
      </c>
      <c r="E7" s="21">
        <f>'财拨总表（引用）'!C8</f>
        <v>141212</v>
      </c>
      <c r="F7" s="65">
        <f>'财拨总表（引用）'!D8</f>
        <v>0</v>
      </c>
      <c r="G7" s="6"/>
    </row>
    <row r="8" spans="1:7" ht="17.25" customHeight="1">
      <c r="A8" s="56" t="s">
        <v>49</v>
      </c>
      <c r="B8" s="71">
        <v>0</v>
      </c>
      <c r="C8" s="57" t="str">
        <f>'财拨总表（引用）'!A9</f>
        <v>粮油物资储备支出</v>
      </c>
      <c r="D8" s="65">
        <f>'财拨总表（引用）'!B9</f>
        <v>1193999</v>
      </c>
      <c r="E8" s="21">
        <f>'财拨总表（引用）'!C9</f>
        <v>1193999</v>
      </c>
      <c r="F8" s="65">
        <f>'财拨总表（引用）'!D9</f>
        <v>0</v>
      </c>
      <c r="G8" s="6"/>
    </row>
    <row r="9" spans="1:7" ht="17.25" customHeight="1">
      <c r="A9" s="56" t="s">
        <v>21</v>
      </c>
      <c r="B9" s="68">
        <v>0</v>
      </c>
      <c r="C9" s="57">
        <f>'财拨总表（引用）'!A10</f>
        <v>0</v>
      </c>
      <c r="D9" s="65">
        <f>'财拨总表（引用）'!B10</f>
        <v>0</v>
      </c>
      <c r="E9" s="21">
        <f>'财拨总表（引用）'!C10</f>
        <v>0</v>
      </c>
      <c r="F9" s="65">
        <f>'财拨总表（引用）'!D10</f>
        <v>0</v>
      </c>
      <c r="G9" s="6"/>
    </row>
    <row r="10" spans="1:7" ht="17.25" customHeight="1">
      <c r="A10" s="56" t="s">
        <v>24</v>
      </c>
      <c r="B10" s="70">
        <v>0</v>
      </c>
      <c r="C10" s="57">
        <f>'财拨总表（引用）'!A11</f>
        <v>0</v>
      </c>
      <c r="D10" s="65">
        <f>'财拨总表（引用）'!B11</f>
        <v>0</v>
      </c>
      <c r="E10" s="21">
        <f>'财拨总表（引用）'!C11</f>
        <v>0</v>
      </c>
      <c r="F10" s="65">
        <f>'财拨总表（引用）'!D11</f>
        <v>0</v>
      </c>
      <c r="G10" s="6"/>
    </row>
    <row r="11" spans="1:7" ht="17.25" customHeight="1">
      <c r="A11" s="19"/>
      <c r="B11" s="59"/>
      <c r="C11" s="21">
        <f>'财拨总表（引用）'!A12</f>
        <v>0</v>
      </c>
      <c r="D11" s="65">
        <f>'财拨总表（引用）'!B12</f>
        <v>0</v>
      </c>
      <c r="E11" s="21">
        <f>'财拨总表（引用）'!C12</f>
        <v>0</v>
      </c>
      <c r="F11" s="65">
        <f>'财拨总表（引用）'!D12</f>
        <v>0</v>
      </c>
      <c r="G11" s="6"/>
    </row>
    <row r="12" spans="1:7" ht="17.25" customHeight="1">
      <c r="A12" s="19"/>
      <c r="B12" s="20"/>
      <c r="C12" s="21">
        <f>'财拨总表（引用）'!A13</f>
        <v>0</v>
      </c>
      <c r="D12" s="65">
        <f>'财拨总表（引用）'!B13</f>
        <v>0</v>
      </c>
      <c r="E12" s="21">
        <f>'财拨总表（引用）'!C13</f>
        <v>0</v>
      </c>
      <c r="F12" s="65">
        <f>'财拨总表（引用）'!D13</f>
        <v>0</v>
      </c>
      <c r="G12" s="6"/>
    </row>
    <row r="13" spans="1:7" ht="17.25" customHeight="1">
      <c r="A13" s="19"/>
      <c r="B13" s="20"/>
      <c r="C13" s="21">
        <f>'财拨总表（引用）'!A14</f>
        <v>0</v>
      </c>
      <c r="D13" s="65">
        <f>'财拨总表（引用）'!B14</f>
        <v>0</v>
      </c>
      <c r="E13" s="21">
        <f>'财拨总表（引用）'!C14</f>
        <v>0</v>
      </c>
      <c r="F13" s="65">
        <f>'财拨总表（引用）'!D14</f>
        <v>0</v>
      </c>
      <c r="G13" s="6"/>
    </row>
    <row r="14" spans="1:7" ht="17.25" customHeight="1">
      <c r="A14" s="19"/>
      <c r="B14" s="20"/>
      <c r="C14" s="21">
        <f>'财拨总表（引用）'!A15</f>
        <v>0</v>
      </c>
      <c r="D14" s="65">
        <f>'财拨总表（引用）'!B15</f>
        <v>0</v>
      </c>
      <c r="E14" s="21">
        <f>'财拨总表（引用）'!C15</f>
        <v>0</v>
      </c>
      <c r="F14" s="65">
        <f>'财拨总表（引用）'!D15</f>
        <v>0</v>
      </c>
      <c r="G14" s="6"/>
    </row>
    <row r="15" spans="1:7" ht="17.25" customHeight="1">
      <c r="A15" s="22" t="s">
        <v>19</v>
      </c>
      <c r="B15" s="64">
        <f>B6</f>
        <v>1335211</v>
      </c>
      <c r="C15" s="22" t="s">
        <v>7</v>
      </c>
      <c r="D15" s="64">
        <f>'财拨总表（引用）'!B7</f>
        <v>1335211</v>
      </c>
      <c r="E15" s="54">
        <f>'财拨总表（引用）'!C7</f>
        <v>1335211</v>
      </c>
      <c r="F15" s="64">
        <f>'财拨总表（引用）'!D7</f>
        <v>0</v>
      </c>
      <c r="G15" s="6"/>
    </row>
    <row r="41" ht="12.75" customHeight="1">
      <c r="AF41" s="1"/>
    </row>
    <row r="42" ht="12.75" customHeight="1">
      <c r="AD42" s="1"/>
    </row>
    <row r="43" spans="31:32" ht="12.75" customHeight="1">
      <c r="AE43" s="1"/>
      <c r="AF43" s="1"/>
    </row>
    <row r="44" spans="32:33" ht="12.75" customHeight="1">
      <c r="AF44" s="1"/>
      <c r="AG44" s="1"/>
    </row>
    <row r="45" ht="12.75" customHeight="1">
      <c r="AG45" s="49" t="s">
        <v>2</v>
      </c>
    </row>
    <row r="82" ht="12.75" customHeight="1">
      <c r="Z82" s="1"/>
    </row>
    <row r="83" spans="23:26" ht="12.75" customHeight="1">
      <c r="W83" s="1"/>
      <c r="X83" s="1"/>
      <c r="Y83" s="1"/>
      <c r="Z83" s="49" t="s">
        <v>2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fitToHeight="10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3" t="s">
        <v>15</v>
      </c>
      <c r="B2" s="33"/>
      <c r="C2" s="33"/>
      <c r="D2" s="33"/>
      <c r="E2" s="33"/>
      <c r="F2" s="34"/>
      <c r="G2" s="34"/>
    </row>
    <row r="3" spans="1:7" ht="21" customHeight="1">
      <c r="A3" s="72" t="s">
        <v>17</v>
      </c>
      <c r="B3" s="6"/>
      <c r="C3" s="6"/>
      <c r="D3" s="6"/>
      <c r="E3" s="8" t="s">
        <v>12</v>
      </c>
      <c r="F3" s="6"/>
      <c r="G3" s="6"/>
    </row>
    <row r="4" spans="1:7" ht="17.25" customHeight="1">
      <c r="A4" s="7" t="s">
        <v>109</v>
      </c>
      <c r="B4" s="27"/>
      <c r="C4" s="27" t="s">
        <v>124</v>
      </c>
      <c r="D4" s="30"/>
      <c r="E4" s="28"/>
      <c r="F4" s="6"/>
      <c r="G4" s="6"/>
    </row>
    <row r="5" spans="1:7" ht="21" customHeight="1">
      <c r="A5" s="9" t="s">
        <v>143</v>
      </c>
      <c r="B5" s="31" t="s">
        <v>138</v>
      </c>
      <c r="C5" s="32" t="s">
        <v>37</v>
      </c>
      <c r="D5" s="32" t="s">
        <v>14</v>
      </c>
      <c r="E5" s="32" t="s">
        <v>88</v>
      </c>
      <c r="F5" s="6"/>
      <c r="G5" s="6"/>
    </row>
    <row r="6" spans="1:7" ht="21" customHeight="1">
      <c r="A6" s="35" t="s">
        <v>95</v>
      </c>
      <c r="B6" s="35" t="s">
        <v>95</v>
      </c>
      <c r="C6" s="36">
        <v>1</v>
      </c>
      <c r="D6" s="36">
        <f>C6+1</f>
        <v>2</v>
      </c>
      <c r="E6" s="36">
        <f>D6+1</f>
        <v>3</v>
      </c>
      <c r="F6" s="6"/>
      <c r="G6" s="6"/>
    </row>
    <row r="7" spans="1:7" ht="18.75" customHeight="1">
      <c r="A7" s="80"/>
      <c r="B7" s="80" t="s">
        <v>37</v>
      </c>
      <c r="C7" s="78">
        <v>1335211</v>
      </c>
      <c r="D7" s="78">
        <v>1335211</v>
      </c>
      <c r="E7" s="70">
        <v>0</v>
      </c>
      <c r="F7" s="6"/>
      <c r="G7" s="6"/>
    </row>
    <row r="8" spans="1:7" ht="18.75" customHeight="1">
      <c r="A8" s="80" t="s">
        <v>40</v>
      </c>
      <c r="B8" s="80" t="s">
        <v>100</v>
      </c>
      <c r="C8" s="78">
        <v>141212</v>
      </c>
      <c r="D8" s="78">
        <v>141212</v>
      </c>
      <c r="E8" s="70">
        <v>0</v>
      </c>
      <c r="F8" s="6"/>
      <c r="G8" s="6"/>
    </row>
    <row r="9" spans="1:7" ht="18.75" customHeight="1">
      <c r="A9" s="80" t="s">
        <v>63</v>
      </c>
      <c r="B9" s="80" t="s">
        <v>85</v>
      </c>
      <c r="C9" s="78">
        <v>141212</v>
      </c>
      <c r="D9" s="78">
        <v>141212</v>
      </c>
      <c r="E9" s="70">
        <v>0</v>
      </c>
      <c r="F9" s="6"/>
      <c r="G9" s="6"/>
    </row>
    <row r="10" spans="1:7" ht="20.25" customHeight="1">
      <c r="A10" s="80" t="s">
        <v>65</v>
      </c>
      <c r="B10" s="80" t="s">
        <v>39</v>
      </c>
      <c r="C10" s="78">
        <v>141212</v>
      </c>
      <c r="D10" s="78">
        <v>141212</v>
      </c>
      <c r="E10" s="70">
        <v>0</v>
      </c>
      <c r="F10" s="6"/>
      <c r="G10" s="6"/>
    </row>
    <row r="11" spans="1:7" ht="18.75" customHeight="1">
      <c r="A11" s="80" t="s">
        <v>18</v>
      </c>
      <c r="B11" s="80" t="s">
        <v>43</v>
      </c>
      <c r="C11" s="78">
        <v>1193999</v>
      </c>
      <c r="D11" s="78">
        <v>1193999</v>
      </c>
      <c r="E11" s="70">
        <v>0</v>
      </c>
      <c r="F11" s="6"/>
      <c r="G11" s="6"/>
    </row>
    <row r="12" spans="1:7" ht="18.75" customHeight="1">
      <c r="A12" s="80" t="s">
        <v>64</v>
      </c>
      <c r="B12" s="80" t="s">
        <v>70</v>
      </c>
      <c r="C12" s="78">
        <v>1193999</v>
      </c>
      <c r="D12" s="78">
        <v>1193999</v>
      </c>
      <c r="E12" s="70">
        <v>0</v>
      </c>
      <c r="F12" s="6"/>
      <c r="G12" s="6"/>
    </row>
    <row r="13" spans="1:7" ht="18.75" customHeight="1">
      <c r="A13" s="80" t="s">
        <v>127</v>
      </c>
      <c r="B13" s="80" t="s">
        <v>123</v>
      </c>
      <c r="C13" s="78">
        <v>1113999</v>
      </c>
      <c r="D13" s="78">
        <v>1113999</v>
      </c>
      <c r="E13" s="70">
        <v>0</v>
      </c>
      <c r="F13" s="6"/>
      <c r="G13" s="6"/>
    </row>
    <row r="14" spans="1:7" ht="18.75" customHeight="1">
      <c r="A14" s="80" t="s">
        <v>38</v>
      </c>
      <c r="B14" s="80" t="s">
        <v>42</v>
      </c>
      <c r="C14" s="78">
        <v>80000</v>
      </c>
      <c r="D14" s="78">
        <v>80000</v>
      </c>
      <c r="E14" s="70">
        <v>0</v>
      </c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140</v>
      </c>
      <c r="B2" s="13"/>
      <c r="C2" s="13"/>
      <c r="D2" s="13"/>
      <c r="E2" s="13"/>
      <c r="F2" s="14"/>
      <c r="G2" s="14"/>
    </row>
    <row r="3" spans="1:7" ht="21" customHeight="1">
      <c r="A3" s="72" t="s">
        <v>17</v>
      </c>
      <c r="B3" s="6"/>
      <c r="C3" s="2"/>
      <c r="D3" s="2"/>
      <c r="E3" s="3" t="s">
        <v>12</v>
      </c>
      <c r="F3" s="2"/>
      <c r="G3" s="2"/>
    </row>
    <row r="4" spans="1:7" ht="17.25" customHeight="1">
      <c r="A4" s="7" t="s">
        <v>125</v>
      </c>
      <c r="B4" s="27"/>
      <c r="C4" s="27" t="s">
        <v>34</v>
      </c>
      <c r="D4" s="30"/>
      <c r="E4" s="28"/>
      <c r="F4" s="2"/>
      <c r="G4" s="2"/>
    </row>
    <row r="5" spans="1:7" ht="21" customHeight="1">
      <c r="A5" s="9" t="s">
        <v>143</v>
      </c>
      <c r="B5" s="31" t="s">
        <v>138</v>
      </c>
      <c r="C5" s="32" t="s">
        <v>37</v>
      </c>
      <c r="D5" s="32" t="s">
        <v>44</v>
      </c>
      <c r="E5" s="32" t="s">
        <v>84</v>
      </c>
      <c r="F5" s="2"/>
      <c r="G5" s="2"/>
    </row>
    <row r="6" spans="1:7" ht="21" customHeight="1">
      <c r="A6" s="35" t="s">
        <v>95</v>
      </c>
      <c r="B6" s="4" t="s">
        <v>95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8" ht="18.75" customHeight="1">
      <c r="A7" s="80"/>
      <c r="B7" s="82" t="s">
        <v>37</v>
      </c>
      <c r="C7" s="81">
        <v>1335211</v>
      </c>
      <c r="D7" s="78">
        <v>1114811</v>
      </c>
      <c r="E7" s="70">
        <v>220400</v>
      </c>
      <c r="F7" s="51"/>
      <c r="G7" s="51"/>
      <c r="H7" s="1"/>
    </row>
    <row r="8" spans="1:8" ht="18.75" customHeight="1">
      <c r="A8" s="80" t="s">
        <v>111</v>
      </c>
      <c r="B8" s="82" t="s">
        <v>78</v>
      </c>
      <c r="C8" s="81">
        <v>1021319</v>
      </c>
      <c r="D8" s="78">
        <v>1021319</v>
      </c>
      <c r="E8" s="70">
        <v>0</v>
      </c>
      <c r="F8" s="6"/>
      <c r="G8" s="6"/>
      <c r="H8" s="1"/>
    </row>
    <row r="9" spans="1:7" ht="18.75" customHeight="1">
      <c r="A9" s="80" t="s">
        <v>16</v>
      </c>
      <c r="B9" s="82" t="s">
        <v>114</v>
      </c>
      <c r="C9" s="81">
        <v>528708</v>
      </c>
      <c r="D9" s="78">
        <v>528708</v>
      </c>
      <c r="E9" s="70">
        <v>0</v>
      </c>
      <c r="F9" s="6"/>
      <c r="G9" s="6"/>
    </row>
    <row r="10" spans="1:7" ht="18.75" customHeight="1">
      <c r="A10" s="80" t="s">
        <v>13</v>
      </c>
      <c r="B10" s="82" t="s">
        <v>69</v>
      </c>
      <c r="C10" s="81">
        <v>298380</v>
      </c>
      <c r="D10" s="78">
        <v>298380</v>
      </c>
      <c r="E10" s="70">
        <v>0</v>
      </c>
      <c r="F10" s="6"/>
      <c r="G10" s="6"/>
    </row>
    <row r="11" spans="1:7" ht="18.75" customHeight="1">
      <c r="A11" s="80" t="s">
        <v>115</v>
      </c>
      <c r="B11" s="82" t="s">
        <v>137</v>
      </c>
      <c r="C11" s="81">
        <v>8960</v>
      </c>
      <c r="D11" s="78">
        <v>8960</v>
      </c>
      <c r="E11" s="70">
        <v>0</v>
      </c>
      <c r="F11" s="6"/>
      <c r="G11" s="2"/>
    </row>
    <row r="12" spans="1:7" ht="18.75" customHeight="1">
      <c r="A12" s="80" t="s">
        <v>92</v>
      </c>
      <c r="B12" s="82" t="s">
        <v>144</v>
      </c>
      <c r="C12" s="81">
        <v>44059</v>
      </c>
      <c r="D12" s="78">
        <v>44059</v>
      </c>
      <c r="E12" s="70">
        <v>0</v>
      </c>
      <c r="F12" s="6"/>
      <c r="G12" s="2"/>
    </row>
    <row r="13" spans="1:7" ht="18.75" customHeight="1">
      <c r="A13" s="80" t="s">
        <v>118</v>
      </c>
      <c r="B13" s="82" t="s">
        <v>5</v>
      </c>
      <c r="C13" s="81">
        <v>141212</v>
      </c>
      <c r="D13" s="78">
        <v>141212</v>
      </c>
      <c r="E13" s="70">
        <v>0</v>
      </c>
      <c r="F13" s="2"/>
      <c r="G13" s="2"/>
    </row>
    <row r="14" spans="1:7" ht="18.75" customHeight="1">
      <c r="A14" s="80" t="s">
        <v>77</v>
      </c>
      <c r="B14" s="82" t="s">
        <v>96</v>
      </c>
      <c r="C14" s="81">
        <v>220400</v>
      </c>
      <c r="D14" s="78">
        <v>0</v>
      </c>
      <c r="E14" s="70">
        <v>220400</v>
      </c>
      <c r="F14" s="2"/>
      <c r="G14" s="2"/>
    </row>
    <row r="15" spans="1:7" ht="18.75" customHeight="1">
      <c r="A15" s="80" t="s">
        <v>59</v>
      </c>
      <c r="B15" s="82" t="s">
        <v>66</v>
      </c>
      <c r="C15" s="81">
        <v>32400</v>
      </c>
      <c r="D15" s="78">
        <v>0</v>
      </c>
      <c r="E15" s="70">
        <v>32400</v>
      </c>
      <c r="F15" s="2"/>
      <c r="G15" s="2"/>
    </row>
    <row r="16" spans="1:7" ht="18.75" customHeight="1">
      <c r="A16" s="80" t="s">
        <v>60</v>
      </c>
      <c r="B16" s="82" t="s">
        <v>58</v>
      </c>
      <c r="C16" s="81">
        <v>600</v>
      </c>
      <c r="D16" s="78">
        <v>0</v>
      </c>
      <c r="E16" s="70">
        <v>600</v>
      </c>
      <c r="F16" s="2"/>
      <c r="G16" s="2"/>
    </row>
    <row r="17" spans="1:5" ht="18.75" customHeight="1">
      <c r="A17" s="80" t="s">
        <v>113</v>
      </c>
      <c r="B17" s="82" t="s">
        <v>122</v>
      </c>
      <c r="C17" s="81">
        <v>8000</v>
      </c>
      <c r="D17" s="78">
        <v>0</v>
      </c>
      <c r="E17" s="70">
        <v>8000</v>
      </c>
    </row>
    <row r="18" spans="1:7" ht="18.75" customHeight="1">
      <c r="A18" s="80" t="s">
        <v>93</v>
      </c>
      <c r="B18" s="82" t="s">
        <v>97</v>
      </c>
      <c r="C18" s="81">
        <v>7000</v>
      </c>
      <c r="D18" s="78">
        <v>0</v>
      </c>
      <c r="E18" s="70">
        <v>7000</v>
      </c>
      <c r="F18" s="2"/>
      <c r="G18" s="2"/>
    </row>
    <row r="19" spans="1:5" ht="18.75" customHeight="1">
      <c r="A19" s="80" t="s">
        <v>54</v>
      </c>
      <c r="B19" s="82" t="s">
        <v>139</v>
      </c>
      <c r="C19" s="81">
        <v>28000</v>
      </c>
      <c r="D19" s="78">
        <v>0</v>
      </c>
      <c r="E19" s="70">
        <v>28000</v>
      </c>
    </row>
    <row r="20" spans="1:5" ht="18.75" customHeight="1">
      <c r="A20" s="80" t="s">
        <v>9</v>
      </c>
      <c r="B20" s="82" t="s">
        <v>1</v>
      </c>
      <c r="C20" s="81">
        <v>2000</v>
      </c>
      <c r="D20" s="78">
        <v>0</v>
      </c>
      <c r="E20" s="70">
        <v>2000</v>
      </c>
    </row>
    <row r="21" spans="1:5" ht="18.75" customHeight="1">
      <c r="A21" s="80" t="s">
        <v>51</v>
      </c>
      <c r="B21" s="82" t="s">
        <v>36</v>
      </c>
      <c r="C21" s="81">
        <v>2000</v>
      </c>
      <c r="D21" s="78">
        <v>0</v>
      </c>
      <c r="E21" s="70">
        <v>2000</v>
      </c>
    </row>
    <row r="22" spans="1:5" ht="18.75" customHeight="1">
      <c r="A22" s="80" t="s">
        <v>82</v>
      </c>
      <c r="B22" s="82" t="s">
        <v>101</v>
      </c>
      <c r="C22" s="81">
        <v>8000</v>
      </c>
      <c r="D22" s="78">
        <v>0</v>
      </c>
      <c r="E22" s="70">
        <v>8000</v>
      </c>
    </row>
    <row r="23" spans="1:5" ht="18.75" customHeight="1">
      <c r="A23" s="80" t="s">
        <v>106</v>
      </c>
      <c r="B23" s="82" t="s">
        <v>55</v>
      </c>
      <c r="C23" s="81">
        <v>3000</v>
      </c>
      <c r="D23" s="78">
        <v>0</v>
      </c>
      <c r="E23" s="70">
        <v>3000</v>
      </c>
    </row>
    <row r="24" spans="1:5" ht="18.75" customHeight="1">
      <c r="A24" s="80" t="s">
        <v>141</v>
      </c>
      <c r="B24" s="82" t="s">
        <v>74</v>
      </c>
      <c r="C24" s="81">
        <v>6000</v>
      </c>
      <c r="D24" s="78">
        <v>0</v>
      </c>
      <c r="E24" s="70">
        <v>6000</v>
      </c>
    </row>
    <row r="25" spans="1:5" ht="18.75" customHeight="1">
      <c r="A25" s="80" t="s">
        <v>87</v>
      </c>
      <c r="B25" s="82" t="s">
        <v>86</v>
      </c>
      <c r="C25" s="81">
        <v>38400</v>
      </c>
      <c r="D25" s="78">
        <v>0</v>
      </c>
      <c r="E25" s="70">
        <v>38400</v>
      </c>
    </row>
    <row r="26" spans="1:5" ht="18.75" customHeight="1">
      <c r="A26" s="80" t="s">
        <v>45</v>
      </c>
      <c r="B26" s="82" t="s">
        <v>29</v>
      </c>
      <c r="C26" s="81">
        <v>2000</v>
      </c>
      <c r="D26" s="78">
        <v>0</v>
      </c>
      <c r="E26" s="70">
        <v>2000</v>
      </c>
    </row>
    <row r="27" spans="1:5" ht="18.75" customHeight="1">
      <c r="A27" s="80" t="s">
        <v>130</v>
      </c>
      <c r="B27" s="82" t="s">
        <v>33</v>
      </c>
      <c r="C27" s="81">
        <v>83000</v>
      </c>
      <c r="D27" s="78">
        <v>0</v>
      </c>
      <c r="E27" s="70">
        <v>83000</v>
      </c>
    </row>
    <row r="28" spans="1:5" ht="18.75" customHeight="1">
      <c r="A28" s="80" t="s">
        <v>47</v>
      </c>
      <c r="B28" s="82" t="s">
        <v>8</v>
      </c>
      <c r="C28" s="81">
        <v>93492</v>
      </c>
      <c r="D28" s="78">
        <v>93492</v>
      </c>
      <c r="E28" s="70">
        <v>0</v>
      </c>
    </row>
    <row r="29" spans="1:5" ht="18.75" customHeight="1">
      <c r="A29" s="80" t="s">
        <v>61</v>
      </c>
      <c r="B29" s="82" t="s">
        <v>31</v>
      </c>
      <c r="C29" s="81">
        <v>93492</v>
      </c>
      <c r="D29" s="78">
        <v>93492</v>
      </c>
      <c r="E29" s="70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G1" sqref="G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26.66015625" style="0" customWidth="1"/>
  </cols>
  <sheetData>
    <row r="1" ht="12.75" customHeight="1">
      <c r="G1" s="12"/>
    </row>
    <row r="2" spans="1:7" ht="30" customHeight="1">
      <c r="A2" s="13" t="s">
        <v>81</v>
      </c>
      <c r="B2" s="13"/>
      <c r="C2" s="13"/>
      <c r="D2" s="18"/>
      <c r="E2" s="18"/>
      <c r="F2" s="18"/>
      <c r="G2" s="18"/>
    </row>
    <row r="3" spans="1:7" ht="18" customHeight="1">
      <c r="A3" s="15" t="s">
        <v>136</v>
      </c>
      <c r="B3" s="15"/>
      <c r="C3" s="15"/>
      <c r="G3" s="24" t="s">
        <v>12</v>
      </c>
    </row>
    <row r="4" spans="1:7" ht="31.5" customHeight="1">
      <c r="A4" s="16" t="s">
        <v>73</v>
      </c>
      <c r="B4" s="16" t="s">
        <v>108</v>
      </c>
      <c r="C4" s="16" t="s">
        <v>37</v>
      </c>
      <c r="D4" s="17" t="s">
        <v>99</v>
      </c>
      <c r="E4" s="16" t="s">
        <v>71</v>
      </c>
      <c r="F4" s="23" t="s">
        <v>142</v>
      </c>
      <c r="G4" s="16" t="s">
        <v>112</v>
      </c>
    </row>
    <row r="5" spans="1:7" ht="21.75" customHeight="1">
      <c r="A5" s="50" t="s">
        <v>95</v>
      </c>
      <c r="B5" s="50" t="s">
        <v>95</v>
      </c>
      <c r="C5" s="48">
        <v>1</v>
      </c>
      <c r="D5" s="47">
        <f>C5+1</f>
        <v>2</v>
      </c>
      <c r="E5" s="47">
        <f>D5+1</f>
        <v>3</v>
      </c>
      <c r="F5" s="47">
        <f>E5+1</f>
        <v>4</v>
      </c>
      <c r="G5" s="47">
        <f>F5+1</f>
        <v>5</v>
      </c>
    </row>
    <row r="6" spans="1:7" ht="22.5" customHeight="1">
      <c r="A6" s="77"/>
      <c r="B6" s="77" t="s">
        <v>37</v>
      </c>
      <c r="C6" s="73">
        <v>8000</v>
      </c>
      <c r="D6" s="73">
        <v>0</v>
      </c>
      <c r="E6" s="73">
        <v>8000</v>
      </c>
      <c r="F6" s="73">
        <v>0</v>
      </c>
      <c r="G6" s="75">
        <v>0</v>
      </c>
    </row>
    <row r="7" spans="1:7" ht="22.5" customHeight="1">
      <c r="A7" s="77" t="s">
        <v>11</v>
      </c>
      <c r="B7" s="77" t="s">
        <v>116</v>
      </c>
      <c r="C7" s="73">
        <v>8000</v>
      </c>
      <c r="D7" s="73">
        <v>0</v>
      </c>
      <c r="E7" s="73">
        <v>8000</v>
      </c>
      <c r="F7" s="73">
        <v>0</v>
      </c>
      <c r="G7" s="75">
        <v>0</v>
      </c>
    </row>
    <row r="8" spans="1:7" ht="12.75" customHeight="1">
      <c r="A8" s="1" t="s">
        <v>145</v>
      </c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5:7" ht="12.75" customHeight="1"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6"/>
      <c r="F1" s="6"/>
      <c r="G1" s="6"/>
    </row>
    <row r="2" spans="1:7" ht="29.25" customHeight="1">
      <c r="A2" s="33" t="s">
        <v>98</v>
      </c>
      <c r="B2" s="33"/>
      <c r="C2" s="33"/>
      <c r="D2" s="33"/>
      <c r="E2" s="33"/>
      <c r="F2" s="34"/>
      <c r="G2" s="34"/>
    </row>
    <row r="3" spans="1:7" ht="21" customHeight="1">
      <c r="A3" s="72" t="s">
        <v>3</v>
      </c>
      <c r="B3" s="6"/>
      <c r="C3" s="6"/>
      <c r="D3" s="6"/>
      <c r="E3" s="8" t="s">
        <v>12</v>
      </c>
      <c r="F3" s="6"/>
      <c r="G3" s="6"/>
    </row>
    <row r="4" spans="1:7" ht="17.25" customHeight="1">
      <c r="A4" s="7" t="s">
        <v>109</v>
      </c>
      <c r="B4" s="27"/>
      <c r="C4" s="27" t="s">
        <v>124</v>
      </c>
      <c r="D4" s="30"/>
      <c r="E4" s="28"/>
      <c r="F4" s="6"/>
      <c r="G4" s="6"/>
    </row>
    <row r="5" spans="1:7" ht="21" customHeight="1">
      <c r="A5" s="9" t="s">
        <v>143</v>
      </c>
      <c r="B5" s="31" t="s">
        <v>138</v>
      </c>
      <c r="C5" s="32" t="s">
        <v>37</v>
      </c>
      <c r="D5" s="32" t="s">
        <v>14</v>
      </c>
      <c r="E5" s="32" t="s">
        <v>88</v>
      </c>
      <c r="F5" s="6"/>
      <c r="G5" s="6"/>
    </row>
    <row r="6" spans="1:7" ht="21" customHeight="1">
      <c r="A6" s="35" t="s">
        <v>95</v>
      </c>
      <c r="B6" s="35" t="s">
        <v>95</v>
      </c>
      <c r="C6" s="36">
        <v>1</v>
      </c>
      <c r="D6" s="36">
        <f>C6+1</f>
        <v>2</v>
      </c>
      <c r="E6" s="36">
        <f>D6+1</f>
        <v>3</v>
      </c>
      <c r="F6" s="6"/>
      <c r="G6" s="6"/>
    </row>
    <row r="7" spans="1:7" ht="18.75" customHeight="1">
      <c r="A7" s="80"/>
      <c r="B7" s="80"/>
      <c r="C7" s="78"/>
      <c r="D7" s="78"/>
      <c r="E7" s="70"/>
      <c r="F7" s="6"/>
      <c r="G7" s="6"/>
    </row>
    <row r="8" spans="1:7" ht="18.75" customHeight="1">
      <c r="A8" s="80"/>
      <c r="B8" s="80"/>
      <c r="C8" s="78"/>
      <c r="D8" s="78"/>
      <c r="E8" s="70"/>
      <c r="F8" s="6"/>
      <c r="G8" s="6"/>
    </row>
    <row r="9" spans="1:7" ht="18.75" customHeight="1">
      <c r="A9" s="80"/>
      <c r="B9" s="80"/>
      <c r="C9" s="78"/>
      <c r="D9" s="78"/>
      <c r="E9" s="70"/>
      <c r="F9" s="6"/>
      <c r="G9" s="6"/>
    </row>
    <row r="10" spans="1:7" ht="18.75" customHeight="1">
      <c r="A10" s="80"/>
      <c r="B10" s="80"/>
      <c r="C10" s="78"/>
      <c r="D10" s="78"/>
      <c r="E10" s="70"/>
      <c r="F10" s="6"/>
      <c r="G10" s="6"/>
    </row>
    <row r="11" spans="1:7" ht="18.75" customHeight="1">
      <c r="A11" s="80"/>
      <c r="B11" s="80"/>
      <c r="C11" s="78"/>
      <c r="D11" s="78"/>
      <c r="E11" s="70"/>
      <c r="F11" s="6"/>
      <c r="G11" s="6"/>
    </row>
    <row r="12" spans="1:7" ht="18.75" customHeight="1">
      <c r="A12" s="80"/>
      <c r="B12" s="80"/>
      <c r="C12" s="78"/>
      <c r="D12" s="78"/>
      <c r="E12" s="70"/>
      <c r="F12" s="6"/>
      <c r="G12" s="6"/>
    </row>
    <row r="13" spans="1:7" ht="18.75" customHeight="1">
      <c r="A13" s="80"/>
      <c r="B13" s="80"/>
      <c r="C13" s="78"/>
      <c r="D13" s="78"/>
      <c r="E13" s="70"/>
      <c r="F13" s="6"/>
      <c r="G13" s="6"/>
    </row>
    <row r="14" spans="1:7" ht="18.75" customHeight="1">
      <c r="A14" s="80"/>
      <c r="B14" s="80"/>
      <c r="C14" s="78"/>
      <c r="D14" s="78"/>
      <c r="E14" s="70"/>
      <c r="F14" s="6"/>
      <c r="G14" s="6"/>
    </row>
    <row r="15" spans="1:7" ht="18.75" customHeight="1">
      <c r="A15" s="80"/>
      <c r="B15" s="80"/>
      <c r="C15" s="78"/>
      <c r="D15" s="78"/>
      <c r="E15" s="70"/>
      <c r="F15" s="6"/>
      <c r="G15" s="6"/>
    </row>
    <row r="16" spans="1:7" ht="18.75" customHeight="1">
      <c r="A16" s="80"/>
      <c r="B16" s="80"/>
      <c r="C16" s="78"/>
      <c r="D16" s="78"/>
      <c r="E16" s="7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2010-10-11T10:06:47Z</cp:lastPrinted>
  <dcterms:modified xsi:type="dcterms:W3CDTF">2018-03-09T01:36:27Z</dcterms:modified>
  <cp:category/>
  <cp:version/>
  <cp:contentType/>
  <cp:contentStatus/>
</cp:coreProperties>
</file>