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<sst xmlns="http://schemas.openxmlformats.org/spreadsheetml/2006/main" count="248" uniqueCount="155">
  <si>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</si>
  <si>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</si>
  <si>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</si>
  <si>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</si>
  <si>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</si>
  <si>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</si>
  <si>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</si>
  <si>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</si>
  <si>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</si>
  <si>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</si>
  <si>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</si>
  <si>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</si>
  <si>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</si>
  <si>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</si>
  <si>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</si>
  <si>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</si>
  <si>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</si>
  <si>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</si>
  <si>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>166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</si>
  <si>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</si>
  <si>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</si>
  <si>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</si>
  <si>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</si>
  <si>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</si>
  <si>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</si>
  <si>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02</t>
  </si>
  <si>
    <t>财务负责人签章：</t>
  </si>
  <si>
    <t>专项收入</t>
  </si>
  <si>
    <t xml:space="preserve">  其他交通费</t>
  </si>
  <si>
    <t xml:space="preserve">  3019905</t>
  </si>
  <si>
    <t>本年支出合计</t>
  </si>
  <si>
    <t>2018年基本支出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</si>
  <si>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</si>
  <si>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</si>
  <si>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</si>
  <si>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</si>
  <si>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</si>
  <si>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204</t>
  </si>
  <si>
    <t>附属单位上缴收入</t>
  </si>
  <si>
    <t xml:space="preserve">  30228</t>
  </si>
  <si>
    <t>人员经费</t>
  </si>
  <si>
    <t xml:space="preserve">  3023999</t>
  </si>
  <si>
    <t>编制单位：</t>
  </si>
  <si>
    <t>科目名称</t>
  </si>
  <si>
    <t xml:space="preserve">    专项收入</t>
  </si>
  <si>
    <t xml:space="preserve">上缴上级支出 </t>
  </si>
  <si>
    <t xml:space="preserve">  30216</t>
  </si>
  <si>
    <t>收      入</t>
  </si>
  <si>
    <t xml:space="preserve">  公务用车运行维护费</t>
  </si>
  <si>
    <t>功能科目编码</t>
  </si>
  <si>
    <t xml:space="preserve">  3021101</t>
  </si>
  <si>
    <t xml:space="preserve">  3010202</t>
  </si>
  <si>
    <t>七、用事业基金弥补收支差额</t>
  </si>
  <si>
    <t>项目</t>
  </si>
  <si>
    <t xml:space="preserve">  水费</t>
  </si>
  <si>
    <t xml:space="preserve">  30201</t>
  </si>
  <si>
    <t xml:space="preserve">  30209</t>
  </si>
  <si>
    <t xml:space="preserve">  30205</t>
  </si>
  <si>
    <t>填报单位:崇义县交警队</t>
  </si>
  <si>
    <t>一、本年支出</t>
  </si>
  <si>
    <t xml:space="preserve">  05</t>
  </si>
  <si>
    <t xml:space="preserve">  物业管理费</t>
  </si>
  <si>
    <t xml:space="preserve">    2080505</t>
  </si>
  <si>
    <t xml:space="preserve">  其他工资福利支出</t>
  </si>
  <si>
    <t>公共安全支出</t>
  </si>
  <si>
    <t xml:space="preserve">  办公费</t>
  </si>
  <si>
    <t xml:space="preserve">  3019902</t>
  </si>
  <si>
    <t>预算数</t>
  </si>
  <si>
    <t xml:space="preserve">  3023101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</si>
  <si>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</si>
  <si>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</si>
  <si>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</si>
  <si>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</si>
  <si>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</si>
  <si>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</si>
  <si>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</si>
  <si>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</si>
  <si>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</si>
  <si>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</si>
  <si>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</si>
  <si>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 xml:space="preserve">  公安</t>
  </si>
  <si>
    <t>一般公共预算'三公'经费支出表</t>
  </si>
  <si>
    <t xml:space="preserve">  30217</t>
  </si>
  <si>
    <t>八、上年结转（结余）</t>
  </si>
  <si>
    <t xml:space="preserve">  其他保险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</si>
  <si>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</si>
  <si>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</si>
  <si>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</si>
  <si>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</si>
  <si>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</si>
  <si>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 xml:space="preserve">  3010203</t>
  </si>
  <si>
    <t xml:space="preserve">    2040212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</si>
  <si>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</si>
  <si>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</si>
  <si>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</si>
  <si>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</si>
  <si>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</si>
  <si>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>崇义县交警队</t>
  </si>
  <si>
    <t>对附属单位补助支出</t>
  </si>
  <si>
    <t>**</t>
  </si>
  <si>
    <t xml:space="preserve">  专用材料费</t>
  </si>
  <si>
    <t>商品和服务支出</t>
  </si>
  <si>
    <t xml:space="preserve">  临时工工资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</si>
  <si>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</si>
  <si>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</si>
  <si>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</si>
  <si>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</si>
  <si>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</si>
  <si>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</si>
  <si>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</si>
  <si>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</si>
  <si>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</si>
  <si>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</si>
  <si>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</si>
  <si>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</si>
  <si>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</si>
  <si>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</si>
  <si>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</si>
  <si>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30218</t>
  </si>
  <si>
    <t xml:space="preserve">  3011299</t>
  </si>
  <si>
    <t xml:space="preserve">  基本工资</t>
  </si>
  <si>
    <t xml:space="preserve">  3010204</t>
  </si>
  <si>
    <t xml:space="preserve">    道路交通管理</t>
  </si>
  <si>
    <t>政府性基金预算拨款收入</t>
  </si>
  <si>
    <t xml:space="preserve">  30108</t>
  </si>
  <si>
    <t>四、其他收入</t>
  </si>
  <si>
    <t>部门收入总表</t>
  </si>
  <si>
    <t>填报单位：崇义县交警队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</si>
  <si>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</si>
  <si>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</si>
  <si>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</si>
  <si>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</si>
  <si>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</si>
  <si>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</si>
  <si>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</si>
  <si>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山区津贴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</si>
  <si>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</si>
  <si>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</si>
  <si>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</si>
  <si>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</si>
  <si>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</si>
  <si>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</si>
  <si>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</si>
  <si>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  其他特殊津贴补贴</t>
  </si>
  <si>
    <t xml:space="preserve">科目名称 </t>
  </si>
  <si>
    <t xml:space="preserve">  差旅费</t>
  </si>
  <si>
    <t>一般公共预算基本支出表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</si>
  <si>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</si>
  <si>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</si>
  <si>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</si>
  <si>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</si>
  <si>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崇义县公安局交通管理大队</t>
  </si>
  <si>
    <t xml:space="preserve">      单位负责人签章：</t>
  </si>
  <si>
    <t>制表人签章：</t>
  </si>
  <si>
    <t xml:space="preserve">     2018年部门预算表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</si>
</sst>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3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24" borderId="0" xfId="0" applyNumberFormat="1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" fontId="9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9" fillId="0" borderId="10" xfId="0" applyNumberFormat="1" applyFont="1" applyFill="1" applyBorder="1" applyAlignment="1" applyProtection="1">
      <alignment horizontal="center" vertical="center" wrapText="1"/>
      <protection/>
    </xf>
    <xf numFmtId="37" fontId="9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4" fontId="9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Continuous"/>
    </xf>
    <xf numFmtId="4" fontId="9" fillId="0" borderId="13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Continuous" vertical="center"/>
    </xf>
    <xf numFmtId="4" fontId="9" fillId="0" borderId="15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 applyProtection="1">
      <alignment horizontal="right" vertical="center" wrapText="1"/>
      <protection/>
    </xf>
    <xf numFmtId="38" fontId="9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Continuous"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9" fillId="0" borderId="13" xfId="0" applyNumberFormat="1" applyFont="1" applyFill="1" applyBorder="1" applyAlignment="1" applyProtection="1">
      <alignment horizontal="right" vertical="center" wrapText="1"/>
      <protection/>
    </xf>
    <xf numFmtId="3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1" fontId="6" fillId="0" borderId="0" xfId="0" applyNumberFormat="1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9"/>
  <sheetViews>
    <sheetView showGridLines="0" showZeros="0" zoomScalePageLayoutView="0" workbookViewId="0" topLeftCell="A1">
      <selection activeCell="A10" sqref="A10"/>
    </sheetView>
  </sheetViews>
  <sheetFormatPr defaultColWidth="9.16015625" defaultRowHeight="19.5" customHeight="1"/>
  <cols>
    <col min="1" max="1" width="28" style="16" customWidth="1"/>
    <col min="2" max="2" width="15.5" style="16" customWidth="1"/>
    <col min="3" max="3" width="0.82421875" style="0" hidden="1" customWidth="1"/>
    <col min="4" max="4" width="9.66015625" style="0" customWidth="1"/>
    <col min="5" max="5" width="9.16015625" style="0" customWidth="1"/>
    <col min="6" max="6" width="29.16015625" style="0" customWidth="1"/>
    <col min="7" max="7" width="9.16015625" style="0" customWidth="1"/>
    <col min="8" max="8" width="4.16015625" style="0" customWidth="1"/>
    <col min="9" max="9" width="2.5" style="0" hidden="1" customWidth="1"/>
    <col min="10" max="10" width="3.5" style="0" hidden="1" customWidth="1"/>
    <col min="11" max="107" width="9.16015625" style="0" customWidth="1"/>
    <col min="108" max="252" width="9.16015625" style="16" customWidth="1"/>
  </cols>
  <sheetData>
    <row r="1" spans="1:107" s="4" customFormat="1" ht="19.5" customHeight="1">
      <c r="A1" s="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</row>
    <row r="2" spans="1:2" ht="29.25" customHeight="1">
      <c r="A2"/>
      <c r="B2"/>
    </row>
    <row r="3" spans="1:12" ht="40.5" customHeight="1">
      <c r="A3" s="7" t="s">
        <v>154</v>
      </c>
      <c r="B3" s="2"/>
      <c r="C3" s="2"/>
      <c r="D3" s="2"/>
      <c r="E3" s="2"/>
      <c r="F3" s="2"/>
      <c r="G3" s="2"/>
      <c r="H3" s="2"/>
      <c r="I3" s="21"/>
      <c r="J3" s="21"/>
      <c r="K3" s="20"/>
      <c r="L3" s="3"/>
    </row>
    <row r="4" spans="1:12" ht="17.25" customHeight="1">
      <c r="A4"/>
      <c r="B4" s="3"/>
      <c r="C4" s="3"/>
      <c r="D4" s="6"/>
      <c r="E4" s="6"/>
      <c r="F4" s="3"/>
      <c r="G4" s="3"/>
      <c r="H4" s="20"/>
      <c r="I4" s="20"/>
      <c r="J4" s="20"/>
      <c r="K4" s="20"/>
      <c r="L4" s="3"/>
    </row>
    <row r="5" spans="1:10" ht="17.25" customHeight="1">
      <c r="A5" s="4"/>
      <c r="B5"/>
      <c r="D5" s="4"/>
      <c r="E5" s="4"/>
      <c r="H5" s="4"/>
      <c r="I5" s="4"/>
      <c r="J5" s="4"/>
    </row>
    <row r="6" spans="1:11" ht="25.5" customHeight="1">
      <c r="A6"/>
      <c r="B6"/>
      <c r="D6" s="10" t="s">
        <v>140</v>
      </c>
      <c r="E6" s="10"/>
      <c r="F6" s="79" t="s">
        <v>151</v>
      </c>
      <c r="G6" s="22"/>
      <c r="H6" s="22"/>
      <c r="I6" s="23"/>
      <c r="J6" s="23"/>
      <c r="K6" s="23"/>
    </row>
    <row r="7" spans="1:11" ht="17.25" customHeight="1">
      <c r="A7"/>
      <c r="B7"/>
      <c r="D7" s="5"/>
      <c r="E7" s="10"/>
      <c r="F7" s="5"/>
      <c r="G7" s="10"/>
      <c r="H7" s="10"/>
      <c r="I7" s="5"/>
      <c r="J7" s="5"/>
      <c r="K7" s="5"/>
    </row>
    <row r="8" spans="1:11" ht="17.25" customHeight="1">
      <c r="A8"/>
      <c r="B8"/>
      <c r="D8" s="5"/>
      <c r="E8" s="10"/>
      <c r="F8" s="5"/>
      <c r="G8" s="10"/>
      <c r="H8" s="10"/>
      <c r="I8" s="5"/>
      <c r="J8" s="5"/>
      <c r="K8" s="5"/>
    </row>
    <row r="9" spans="1:11" ht="17.25" customHeight="1">
      <c r="A9"/>
      <c r="B9" s="4"/>
      <c r="D9" s="5"/>
      <c r="E9" s="5"/>
      <c r="F9" s="10"/>
      <c r="G9" s="5"/>
      <c r="H9" s="10"/>
      <c r="I9" s="10"/>
      <c r="J9" s="10"/>
      <c r="K9" s="5"/>
    </row>
    <row r="10" spans="1:11" ht="17.25" customHeight="1">
      <c r="A10"/>
      <c r="B10" s="4"/>
      <c r="D10" s="11" t="s">
        <v>107</v>
      </c>
      <c r="E10" s="5"/>
      <c r="F10" s="98">
        <v>43163</v>
      </c>
      <c r="G10" s="5"/>
      <c r="H10" s="10"/>
      <c r="I10" s="10"/>
      <c r="J10" s="10"/>
      <c r="K10" s="5"/>
    </row>
    <row r="11" spans="1:11" ht="17.25" customHeight="1">
      <c r="A11"/>
      <c r="B11"/>
      <c r="D11" s="5"/>
      <c r="E11" s="5"/>
      <c r="F11" s="5"/>
      <c r="G11" s="5"/>
      <c r="H11" s="10"/>
      <c r="I11" s="10"/>
      <c r="J11" s="10"/>
      <c r="K11" s="10"/>
    </row>
    <row r="12" spans="1:11" ht="17.25" customHeight="1">
      <c r="A12"/>
      <c r="B12"/>
      <c r="D12" s="5"/>
      <c r="E12" s="5"/>
      <c r="F12" s="5"/>
      <c r="G12" s="10"/>
      <c r="H12" s="10"/>
      <c r="I12" s="10"/>
      <c r="J12" s="10"/>
      <c r="K12" s="5"/>
    </row>
    <row r="13" spans="1:11" ht="17.25" customHeight="1">
      <c r="A13"/>
      <c r="B13"/>
      <c r="D13" s="5" t="s">
        <v>42</v>
      </c>
      <c r="E13" s="5"/>
      <c r="F13" s="79" t="s">
        <v>151</v>
      </c>
      <c r="G13" s="22"/>
      <c r="H13" s="22"/>
      <c r="I13" s="23"/>
      <c r="J13" s="23"/>
      <c r="K13" s="23"/>
    </row>
    <row r="14" spans="1:9" ht="17.25" customHeight="1">
      <c r="A14"/>
      <c r="B14"/>
      <c r="G14" s="4"/>
      <c r="H14" s="4"/>
      <c r="I14" s="4"/>
    </row>
    <row r="15" spans="1:9" ht="17.25" customHeight="1">
      <c r="A15"/>
      <c r="B15"/>
      <c r="G15" s="4"/>
      <c r="I15" s="4"/>
    </row>
    <row r="16" spans="1:9" ht="17.25" customHeight="1">
      <c r="A16"/>
      <c r="B16"/>
      <c r="I16" s="4"/>
    </row>
    <row r="17" spans="1:12" ht="17.25" customHeight="1">
      <c r="A17" s="8" t="s">
        <v>152</v>
      </c>
      <c r="B17" s="8"/>
      <c r="C17" s="9"/>
      <c r="D17" s="8"/>
      <c r="E17" s="8" t="s">
        <v>26</v>
      </c>
      <c r="F17" s="8"/>
      <c r="G17" s="9"/>
      <c r="H17" s="8"/>
      <c r="I17" s="8"/>
      <c r="J17" s="8"/>
      <c r="K17" s="8" t="s">
        <v>153</v>
      </c>
      <c r="L17" s="8"/>
    </row>
    <row r="18" spans="1:252" ht="19.5" customHeight="1">
      <c r="A18"/>
      <c r="B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9.5" customHeight="1">
      <c r="A19"/>
      <c r="B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9.5" customHeight="1">
      <c r="A20"/>
      <c r="B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9.5" customHeight="1">
      <c r="A21"/>
      <c r="B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9.5" customHeight="1">
      <c r="A22"/>
      <c r="B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9.5" customHeight="1">
      <c r="A23"/>
      <c r="B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9.5" customHeight="1">
      <c r="A24"/>
      <c r="B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/>
      <c r="B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>
      <c r="A26"/>
      <c r="B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9.5" customHeight="1">
      <c r="A27"/>
      <c r="B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B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9.5" customHeight="1">
      <c r="A29"/>
      <c r="B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9.5" customHeight="1">
      <c r="A30"/>
      <c r="B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9.5" customHeight="1">
      <c r="A31"/>
      <c r="B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9.5" customHeight="1">
      <c r="A32"/>
      <c r="B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9.5" customHeight="1">
      <c r="A33"/>
      <c r="B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9.5" customHeight="1">
      <c r="A34"/>
      <c r="B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9.5" customHeight="1">
      <c r="A35"/>
      <c r="B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9.5" customHeight="1">
      <c r="A36"/>
      <c r="B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9.5" customHeight="1">
      <c r="A37"/>
      <c r="B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9.5" customHeight="1">
      <c r="A38"/>
      <c r="B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9.5" customHeight="1">
      <c r="A39"/>
      <c r="B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9.5" customHeight="1">
      <c r="A40"/>
      <c r="B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9.5" customHeight="1">
      <c r="A41"/>
      <c r="B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9.5" customHeight="1">
      <c r="A42"/>
      <c r="B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9.5" customHeight="1">
      <c r="A43"/>
      <c r="B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9.5" customHeight="1">
      <c r="A44"/>
      <c r="B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9.5" customHeight="1">
      <c r="A45"/>
      <c r="B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9.5" customHeight="1">
      <c r="A46"/>
      <c r="B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9.5" customHeight="1">
      <c r="A47"/>
      <c r="B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9.5" customHeight="1">
      <c r="A48"/>
      <c r="B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9.5" customHeight="1">
      <c r="A49"/>
      <c r="B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9.5" customHeight="1">
      <c r="A50"/>
      <c r="B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9.5" customHeight="1">
      <c r="A51"/>
      <c r="B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9.5" customHeight="1">
      <c r="A52"/>
      <c r="B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9.5" customHeight="1">
      <c r="A53"/>
      <c r="B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9.5" customHeight="1">
      <c r="A54"/>
      <c r="B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9.5" customHeight="1">
      <c r="A55"/>
      <c r="B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9.5" customHeight="1">
      <c r="A56"/>
      <c r="B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9.5" customHeight="1">
      <c r="A57"/>
      <c r="B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9.5" customHeight="1">
      <c r="A58"/>
      <c r="B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9.5" customHeight="1">
      <c r="A59"/>
      <c r="B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</sheetData>
  <sheetProtection/>
  <printOptions horizontalCentered="1"/>
  <pageMargins left="0.3937007874015748" right="1.5748031496062993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5" t="s">
        <v>74</v>
      </c>
      <c r="B2" s="65"/>
    </row>
    <row r="3" ht="17.25" customHeight="1"/>
    <row r="4" spans="1:3" ht="15.75" customHeight="1">
      <c r="A4" s="109" t="s">
        <v>43</v>
      </c>
      <c r="B4" s="99" t="s">
        <v>34</v>
      </c>
      <c r="C4" s="99" t="s">
        <v>109</v>
      </c>
    </row>
    <row r="5" spans="1:3" ht="19.5" customHeight="1">
      <c r="A5" s="109"/>
      <c r="B5" s="99"/>
      <c r="C5" s="99"/>
    </row>
    <row r="6" spans="1:3" ht="22.5" customHeight="1">
      <c r="A6" s="54" t="s">
        <v>99</v>
      </c>
      <c r="B6" s="54">
        <v>1</v>
      </c>
      <c r="C6" s="54">
        <v>2</v>
      </c>
    </row>
    <row r="7" spans="1:6" ht="27.75" customHeight="1">
      <c r="A7" s="89" t="s">
        <v>34</v>
      </c>
      <c r="B7" s="95">
        <v>5909238</v>
      </c>
      <c r="C7" s="96">
        <v>0</v>
      </c>
      <c r="F7" s="4"/>
    </row>
    <row r="8" spans="1:3" ht="27.75" customHeight="1">
      <c r="A8" s="89" t="s">
        <v>64</v>
      </c>
      <c r="B8" s="95">
        <v>5448059</v>
      </c>
      <c r="C8" s="96">
        <v>0</v>
      </c>
    </row>
    <row r="9" spans="1:3" ht="27.75" customHeight="1">
      <c r="A9" s="89" t="s">
        <v>105</v>
      </c>
      <c r="B9" s="95">
        <v>461179</v>
      </c>
      <c r="C9" s="96">
        <v>0</v>
      </c>
    </row>
    <row r="10" spans="1:4" ht="27.75" customHeight="1">
      <c r="A10" s="4"/>
      <c r="B10" s="4"/>
      <c r="C10" s="4"/>
      <c r="D10" s="4"/>
    </row>
    <row r="11" spans="1:3" ht="27.75" customHeight="1">
      <c r="A11" s="4"/>
      <c r="C11" s="4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5" t="s">
        <v>0</v>
      </c>
      <c r="B2" s="65"/>
      <c r="C2" s="65"/>
      <c r="D2" s="65"/>
    </row>
    <row r="3" ht="17.25" customHeight="1"/>
    <row r="4" spans="1:4" ht="21.75" customHeight="1">
      <c r="A4" s="109" t="s">
        <v>43</v>
      </c>
      <c r="B4" s="99" t="s">
        <v>133</v>
      </c>
      <c r="C4" s="99" t="s">
        <v>111</v>
      </c>
      <c r="D4" s="99" t="s">
        <v>139</v>
      </c>
    </row>
    <row r="5" spans="1:4" ht="47.25" customHeight="1">
      <c r="A5" s="109"/>
      <c r="B5" s="99"/>
      <c r="C5" s="99"/>
      <c r="D5" s="99"/>
    </row>
    <row r="6" spans="1:4" ht="22.5" customHeight="1">
      <c r="A6" s="54" t="s">
        <v>99</v>
      </c>
      <c r="B6" s="54">
        <v>1</v>
      </c>
      <c r="C6" s="64">
        <v>2</v>
      </c>
      <c r="D6" s="64">
        <v>3</v>
      </c>
    </row>
    <row r="7" spans="1:4" ht="27.75" customHeight="1">
      <c r="A7" s="89" t="s">
        <v>34</v>
      </c>
      <c r="B7" s="95">
        <v>5709238</v>
      </c>
      <c r="C7" s="96">
        <v>5709238</v>
      </c>
      <c r="D7" s="97">
        <v>0</v>
      </c>
    </row>
    <row r="8" spans="1:4" ht="27.75" customHeight="1">
      <c r="A8" s="89" t="s">
        <v>64</v>
      </c>
      <c r="B8" s="95">
        <v>5248059</v>
      </c>
      <c r="C8" s="96">
        <v>5248059</v>
      </c>
      <c r="D8" s="97">
        <v>0</v>
      </c>
    </row>
    <row r="9" spans="1:4" ht="27.75" customHeight="1">
      <c r="A9" s="89" t="s">
        <v>105</v>
      </c>
      <c r="B9" s="95">
        <v>461179</v>
      </c>
      <c r="C9" s="96">
        <v>461179</v>
      </c>
      <c r="D9" s="97">
        <v>0</v>
      </c>
    </row>
    <row r="10" spans="1:8" ht="27.75" customHeight="1">
      <c r="A10" s="4"/>
      <c r="B10" s="4"/>
      <c r="C10" s="4"/>
      <c r="D10" s="4"/>
      <c r="E10" s="4"/>
      <c r="F10" s="4"/>
      <c r="G10" s="4"/>
      <c r="H10" s="4"/>
    </row>
    <row r="11" spans="1:7" ht="27.75" customHeight="1">
      <c r="A11" s="4"/>
      <c r="C11" s="4"/>
      <c r="D11" s="4"/>
      <c r="E11" s="4"/>
      <c r="F11" s="4"/>
      <c r="G11" s="4"/>
    </row>
    <row r="12" ht="27.75" customHeight="1">
      <c r="C12" s="4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tabSelected="1" zoomScalePageLayoutView="0" workbookViewId="0" topLeftCell="A1">
      <selection activeCell="B23" sqref="B23"/>
    </sheetView>
  </sheetViews>
  <sheetFormatPr defaultColWidth="9.16015625" defaultRowHeight="19.5" customHeight="1"/>
  <cols>
    <col min="1" max="1" width="49.5" style="16" customWidth="1"/>
    <col min="2" max="2" width="25.83203125" style="16" customWidth="1"/>
    <col min="3" max="3" width="54.33203125" style="16" customWidth="1"/>
    <col min="4" max="4" width="25" style="16" customWidth="1"/>
    <col min="5" max="109" width="9.16015625" style="0" customWidth="1"/>
    <col min="110" max="254" width="9.16015625" style="16" customWidth="1"/>
  </cols>
  <sheetData>
    <row r="1" spans="4:109" s="4" customFormat="1" ht="19.5" customHeight="1">
      <c r="D1" s="1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4" t="s">
        <v>23</v>
      </c>
      <c r="B2" s="25"/>
      <c r="C2" s="25"/>
      <c r="D2" s="25"/>
    </row>
    <row r="3" spans="1:4" ht="17.25" customHeight="1">
      <c r="A3" s="84" t="s">
        <v>127</v>
      </c>
      <c r="D3" s="18" t="s">
        <v>9</v>
      </c>
    </row>
    <row r="4" spans="1:4" ht="17.25" customHeight="1">
      <c r="A4" s="70" t="s">
        <v>47</v>
      </c>
      <c r="B4" s="37"/>
      <c r="C4" s="39" t="s">
        <v>138</v>
      </c>
      <c r="D4" s="40"/>
    </row>
    <row r="5" spans="1:4" ht="17.25" customHeight="1">
      <c r="A5" s="19" t="s">
        <v>53</v>
      </c>
      <c r="B5" s="47" t="s">
        <v>67</v>
      </c>
      <c r="C5" s="38" t="s">
        <v>137</v>
      </c>
      <c r="D5" s="38" t="s">
        <v>67</v>
      </c>
    </row>
    <row r="6" spans="1:4" ht="17.25" customHeight="1">
      <c r="A6" s="68" t="s">
        <v>3</v>
      </c>
      <c r="B6" s="80">
        <v>5709238</v>
      </c>
      <c r="C6" s="69" t="str">
        <f>'支出总表（引用）'!A7</f>
        <v>合计</v>
      </c>
      <c r="D6" s="77">
        <f>'支出总表（引用）'!B7</f>
        <v>5909238</v>
      </c>
    </row>
    <row r="7" spans="1:4" ht="17.25" customHeight="1">
      <c r="A7" s="68" t="s">
        <v>7</v>
      </c>
      <c r="B7" s="82">
        <v>5709238</v>
      </c>
      <c r="C7" s="69" t="str">
        <f>'支出总表（引用）'!A8</f>
        <v>公共安全支出</v>
      </c>
      <c r="D7" s="77">
        <f>'支出总表（引用）'!B8</f>
        <v>5448059</v>
      </c>
    </row>
    <row r="8" spans="1:4" ht="17.25" customHeight="1">
      <c r="A8" s="68" t="s">
        <v>44</v>
      </c>
      <c r="B8" s="83">
        <v>0</v>
      </c>
      <c r="C8" s="69" t="str">
        <f>'支出总表（引用）'!A9</f>
        <v>社会保障和就业支出</v>
      </c>
      <c r="D8" s="77">
        <f>'支出总表（引用）'!B9</f>
        <v>461179</v>
      </c>
    </row>
    <row r="9" spans="1:4" ht="17.25" customHeight="1">
      <c r="A9" s="68" t="s">
        <v>16</v>
      </c>
      <c r="B9" s="80">
        <v>0</v>
      </c>
      <c r="C9" s="69">
        <f>'支出总表（引用）'!A10</f>
        <v>0</v>
      </c>
      <c r="D9" s="77">
        <f>'支出总表（引用）'!B10</f>
        <v>0</v>
      </c>
    </row>
    <row r="10" spans="1:4" ht="17.25" customHeight="1">
      <c r="A10" s="68" t="s">
        <v>22</v>
      </c>
      <c r="B10" s="80">
        <v>0</v>
      </c>
      <c r="C10" s="69">
        <f>'支出总表（引用）'!A11</f>
        <v>0</v>
      </c>
      <c r="D10" s="77">
        <f>'支出总表（引用）'!B11</f>
        <v>0</v>
      </c>
    </row>
    <row r="11" spans="1:4" ht="17.25" customHeight="1">
      <c r="A11" s="68" t="s">
        <v>95</v>
      </c>
      <c r="B11" s="80">
        <v>0</v>
      </c>
      <c r="C11" s="69">
        <f>'支出总表（引用）'!A12</f>
        <v>0</v>
      </c>
      <c r="D11" s="77">
        <f>'支出总表（引用）'!B12</f>
        <v>0</v>
      </c>
    </row>
    <row r="12" spans="1:4" ht="17.25" customHeight="1">
      <c r="A12" s="68" t="s">
        <v>93</v>
      </c>
      <c r="B12" s="80">
        <v>0</v>
      </c>
      <c r="C12" s="69">
        <f>'支出总表（引用）'!A13</f>
        <v>0</v>
      </c>
      <c r="D12" s="77">
        <f>'支出总表（引用）'!B13</f>
        <v>0</v>
      </c>
    </row>
    <row r="13" spans="1:4" ht="17.25" customHeight="1">
      <c r="A13" s="68" t="s">
        <v>125</v>
      </c>
      <c r="B13" s="82">
        <v>200000</v>
      </c>
      <c r="C13" s="69">
        <f>'支出总表（引用）'!A14</f>
        <v>0</v>
      </c>
      <c r="D13" s="77">
        <f>'支出总表（引用）'!B14</f>
        <v>0</v>
      </c>
    </row>
    <row r="14" spans="1:4" ht="17.25" customHeight="1">
      <c r="A14" s="68" t="s">
        <v>21</v>
      </c>
      <c r="B14" s="81">
        <v>0</v>
      </c>
      <c r="C14" s="69">
        <f>'支出总表（引用）'!A15</f>
        <v>0</v>
      </c>
      <c r="D14" s="77">
        <f>'支出总表（引用）'!B15</f>
        <v>0</v>
      </c>
    </row>
    <row r="15" spans="1:4" ht="17.25" customHeight="1">
      <c r="A15" s="68" t="s">
        <v>72</v>
      </c>
      <c r="B15" s="81">
        <v>0</v>
      </c>
      <c r="C15" s="69">
        <f>'支出总表（引用）'!A16</f>
        <v>0</v>
      </c>
      <c r="D15" s="77">
        <f>'支出总表（引用）'!B16</f>
        <v>0</v>
      </c>
    </row>
    <row r="16" spans="1:4" ht="17.25" customHeight="1">
      <c r="A16" s="34" t="s">
        <v>32</v>
      </c>
      <c r="B16" s="73">
        <f>SUM(B6,B11,B12,B13,B14,B15)</f>
        <v>5909238</v>
      </c>
      <c r="C16" s="34" t="s">
        <v>30</v>
      </c>
      <c r="D16" s="78">
        <f>'支出总表（引用）'!B7</f>
        <v>5909238</v>
      </c>
    </row>
    <row r="17" spans="1:7" ht="17.25" customHeight="1">
      <c r="A17" s="68" t="s">
        <v>52</v>
      </c>
      <c r="B17" s="80">
        <v>0</v>
      </c>
      <c r="C17" s="71" t="s">
        <v>109</v>
      </c>
      <c r="D17" s="77">
        <f>'支出总表（引用）'!C7</f>
        <v>0</v>
      </c>
      <c r="G17" s="4"/>
    </row>
    <row r="18" spans="1:4" ht="17.25" customHeight="1">
      <c r="A18" s="68" t="s">
        <v>83</v>
      </c>
      <c r="B18" s="80">
        <v>0</v>
      </c>
      <c r="C18" s="72"/>
      <c r="D18" s="78"/>
    </row>
    <row r="19" spans="1:4" ht="17.25" customHeight="1">
      <c r="A19" s="68" t="s">
        <v>108</v>
      </c>
      <c r="B19" s="80">
        <v>0</v>
      </c>
      <c r="C19" s="72"/>
      <c r="D19" s="78"/>
    </row>
    <row r="20" spans="1:4" ht="17.25" customHeight="1">
      <c r="A20" s="68" t="s">
        <v>75</v>
      </c>
      <c r="B20" s="82">
        <v>0</v>
      </c>
      <c r="C20" s="72"/>
      <c r="D20" s="78"/>
    </row>
    <row r="21" spans="1:4" ht="17.25" customHeight="1">
      <c r="A21" s="34" t="s">
        <v>14</v>
      </c>
      <c r="B21" s="74">
        <f>SUM(B16,B17,B18)</f>
        <v>5909238</v>
      </c>
      <c r="C21" s="34" t="s">
        <v>6</v>
      </c>
      <c r="D21" s="78">
        <f>SUM(D16,D17)</f>
        <v>5909238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4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49" t="s">
        <v>126</v>
      </c>
      <c r="B2" s="67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7.75" customHeight="1">
      <c r="A3" s="4" t="s">
        <v>127</v>
      </c>
      <c r="O3" s="26" t="s">
        <v>9</v>
      </c>
    </row>
    <row r="4" spans="1:15" ht="17.25" customHeight="1">
      <c r="A4" s="99" t="s">
        <v>49</v>
      </c>
      <c r="B4" s="99" t="s">
        <v>134</v>
      </c>
      <c r="C4" s="101" t="s">
        <v>34</v>
      </c>
      <c r="D4" s="50" t="s">
        <v>133</v>
      </c>
      <c r="E4" s="51"/>
      <c r="F4" s="51"/>
      <c r="G4" s="51"/>
      <c r="H4" s="51"/>
      <c r="I4" s="100" t="s">
        <v>136</v>
      </c>
      <c r="J4" s="100" t="s">
        <v>69</v>
      </c>
      <c r="K4" s="100" t="s">
        <v>92</v>
      </c>
      <c r="L4" s="100" t="s">
        <v>38</v>
      </c>
      <c r="M4" s="100" t="s">
        <v>15</v>
      </c>
      <c r="N4" s="100" t="s">
        <v>110</v>
      </c>
      <c r="O4" s="99" t="s">
        <v>24</v>
      </c>
    </row>
    <row r="5" spans="1:15" ht="58.5" customHeight="1">
      <c r="A5" s="99"/>
      <c r="B5" s="99"/>
      <c r="C5" s="102"/>
      <c r="D5" s="56" t="s">
        <v>78</v>
      </c>
      <c r="E5" s="57" t="s">
        <v>132</v>
      </c>
      <c r="F5" s="52" t="s">
        <v>27</v>
      </c>
      <c r="G5" s="52" t="s">
        <v>123</v>
      </c>
      <c r="H5" s="58" t="s">
        <v>79</v>
      </c>
      <c r="I5" s="100"/>
      <c r="J5" s="100"/>
      <c r="K5" s="100"/>
      <c r="L5" s="100"/>
      <c r="M5" s="100"/>
      <c r="N5" s="100"/>
      <c r="O5" s="99"/>
    </row>
    <row r="6" spans="1:15" ht="21" customHeight="1">
      <c r="A6" s="53" t="s">
        <v>99</v>
      </c>
      <c r="B6" s="53" t="s">
        <v>99</v>
      </c>
      <c r="C6" s="55">
        <v>1</v>
      </c>
      <c r="D6" s="54">
        <f aca="true" t="shared" si="0" ref="D6:O6">C6+1</f>
        <v>2</v>
      </c>
      <c r="E6" s="54">
        <f t="shared" si="0"/>
        <v>3</v>
      </c>
      <c r="F6" s="54">
        <f t="shared" si="0"/>
        <v>4</v>
      </c>
      <c r="G6" s="54">
        <f t="shared" si="0"/>
        <v>5</v>
      </c>
      <c r="H6" s="54">
        <f t="shared" si="0"/>
        <v>6</v>
      </c>
      <c r="I6" s="54">
        <f t="shared" si="0"/>
        <v>7</v>
      </c>
      <c r="J6" s="54">
        <f t="shared" si="0"/>
        <v>8</v>
      </c>
      <c r="K6" s="54">
        <f t="shared" si="0"/>
        <v>9</v>
      </c>
      <c r="L6" s="54">
        <f t="shared" si="0"/>
        <v>10</v>
      </c>
      <c r="M6" s="54">
        <f t="shared" si="0"/>
        <v>11</v>
      </c>
      <c r="N6" s="54">
        <f t="shared" si="0"/>
        <v>12</v>
      </c>
      <c r="O6" s="54">
        <f t="shared" si="0"/>
        <v>13</v>
      </c>
    </row>
    <row r="7" spans="1:17" ht="25.5" customHeight="1">
      <c r="A7" s="89"/>
      <c r="B7" s="89" t="s">
        <v>34</v>
      </c>
      <c r="C7" s="85">
        <v>5909238</v>
      </c>
      <c r="D7" s="85">
        <v>5709238</v>
      </c>
      <c r="E7" s="87">
        <v>5709238</v>
      </c>
      <c r="F7" s="86">
        <v>0</v>
      </c>
      <c r="G7" s="85">
        <v>0</v>
      </c>
      <c r="H7" s="85">
        <v>0</v>
      </c>
      <c r="I7" s="85">
        <v>0</v>
      </c>
      <c r="J7" s="85">
        <v>0</v>
      </c>
      <c r="K7" s="87">
        <v>200000</v>
      </c>
      <c r="L7" s="88">
        <v>0</v>
      </c>
      <c r="M7" s="86">
        <v>0</v>
      </c>
      <c r="N7" s="85">
        <v>0</v>
      </c>
      <c r="O7" s="87">
        <v>0</v>
      </c>
      <c r="P7" s="4"/>
      <c r="Q7" s="4"/>
    </row>
    <row r="8" spans="1:16" ht="25.5" customHeight="1">
      <c r="A8" s="89" t="s">
        <v>37</v>
      </c>
      <c r="B8" s="89" t="s">
        <v>64</v>
      </c>
      <c r="C8" s="85">
        <v>5909238</v>
      </c>
      <c r="D8" s="85">
        <v>5709238</v>
      </c>
      <c r="E8" s="87">
        <v>5709238</v>
      </c>
      <c r="F8" s="86">
        <v>0</v>
      </c>
      <c r="G8" s="85">
        <v>0</v>
      </c>
      <c r="H8" s="85">
        <v>0</v>
      </c>
      <c r="I8" s="85">
        <v>0</v>
      </c>
      <c r="J8" s="85">
        <v>0</v>
      </c>
      <c r="K8" s="87">
        <v>200000</v>
      </c>
      <c r="L8" s="88">
        <v>0</v>
      </c>
      <c r="M8" s="86">
        <v>0</v>
      </c>
      <c r="N8" s="85">
        <v>0</v>
      </c>
      <c r="O8" s="87">
        <v>0</v>
      </c>
      <c r="P8" s="4"/>
    </row>
    <row r="9" spans="1:15" ht="25.5" customHeight="1">
      <c r="A9" s="89" t="s">
        <v>25</v>
      </c>
      <c r="B9" s="89" t="s">
        <v>80</v>
      </c>
      <c r="C9" s="85">
        <v>5909238</v>
      </c>
      <c r="D9" s="85">
        <v>5709238</v>
      </c>
      <c r="E9" s="87">
        <v>5709238</v>
      </c>
      <c r="F9" s="86">
        <v>0</v>
      </c>
      <c r="G9" s="85">
        <v>0</v>
      </c>
      <c r="H9" s="85">
        <v>0</v>
      </c>
      <c r="I9" s="85">
        <v>0</v>
      </c>
      <c r="J9" s="85">
        <v>0</v>
      </c>
      <c r="K9" s="87">
        <v>200000</v>
      </c>
      <c r="L9" s="88">
        <v>0</v>
      </c>
      <c r="M9" s="86">
        <v>0</v>
      </c>
      <c r="N9" s="85">
        <v>0</v>
      </c>
      <c r="O9" s="87">
        <v>0</v>
      </c>
    </row>
    <row r="10" spans="1:15" ht="25.5" customHeight="1">
      <c r="A10" s="89" t="s">
        <v>91</v>
      </c>
      <c r="B10" s="89" t="s">
        <v>122</v>
      </c>
      <c r="C10" s="85">
        <v>5909238</v>
      </c>
      <c r="D10" s="85">
        <v>5709238</v>
      </c>
      <c r="E10" s="87">
        <v>5709238</v>
      </c>
      <c r="F10" s="86">
        <v>0</v>
      </c>
      <c r="G10" s="85">
        <v>0</v>
      </c>
      <c r="H10" s="85">
        <v>0</v>
      </c>
      <c r="I10" s="85">
        <v>0</v>
      </c>
      <c r="J10" s="85">
        <v>0</v>
      </c>
      <c r="K10" s="87">
        <v>200000</v>
      </c>
      <c r="L10" s="88">
        <v>0</v>
      </c>
      <c r="M10" s="86">
        <v>0</v>
      </c>
      <c r="N10" s="85">
        <v>0</v>
      </c>
      <c r="O10" s="87">
        <v>0</v>
      </c>
    </row>
    <row r="11" spans="2:15" ht="21" customHeight="1">
      <c r="B11" s="4"/>
      <c r="E11" s="4"/>
      <c r="F11" s="4"/>
      <c r="G11" s="4"/>
      <c r="H11" s="4"/>
      <c r="I11" s="4"/>
      <c r="J11" s="4"/>
      <c r="K11" s="4"/>
      <c r="M11" s="4"/>
      <c r="N11" s="4"/>
      <c r="O11" s="4"/>
    </row>
    <row r="12" spans="2:14" ht="21" customHeight="1">
      <c r="B12" s="4"/>
      <c r="C12" s="4"/>
      <c r="D12" s="4"/>
      <c r="H12" s="4"/>
      <c r="I12" s="4"/>
      <c r="J12" s="4"/>
      <c r="K12" s="4"/>
      <c r="L12" s="4"/>
      <c r="M12" s="4"/>
      <c r="N12" s="4"/>
    </row>
    <row r="13" spans="10:13" ht="21" customHeight="1">
      <c r="J13" s="4"/>
      <c r="K13" s="4"/>
      <c r="M13" s="4"/>
    </row>
    <row r="14" ht="21" customHeight="1">
      <c r="J14" s="4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B24" sqref="B2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13"/>
      <c r="I1" s="12"/>
      <c r="J1" s="12"/>
    </row>
    <row r="2" spans="1:10" ht="29.25" customHeight="1">
      <c r="A2" s="27" t="s">
        <v>114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ht="21" customHeight="1">
      <c r="A3" s="84" t="s">
        <v>127</v>
      </c>
      <c r="B3" s="16"/>
      <c r="C3" s="12"/>
      <c r="D3" s="12"/>
      <c r="E3" s="12"/>
      <c r="F3" s="12"/>
      <c r="G3" s="12"/>
      <c r="H3" s="13" t="s">
        <v>9</v>
      </c>
      <c r="I3" s="12"/>
      <c r="J3" s="12"/>
    </row>
    <row r="4" spans="1:10" ht="21" customHeight="1">
      <c r="A4" s="17" t="s">
        <v>113</v>
      </c>
      <c r="B4" s="17"/>
      <c r="C4" s="103" t="s">
        <v>34</v>
      </c>
      <c r="D4" s="106" t="s">
        <v>11</v>
      </c>
      <c r="E4" s="107" t="s">
        <v>89</v>
      </c>
      <c r="F4" s="105" t="s">
        <v>128</v>
      </c>
      <c r="G4" s="99" t="s">
        <v>45</v>
      </c>
      <c r="H4" s="104" t="s">
        <v>98</v>
      </c>
      <c r="I4" s="12"/>
      <c r="J4" s="12"/>
    </row>
    <row r="5" spans="1:10" ht="21" customHeight="1">
      <c r="A5" s="15" t="s">
        <v>148</v>
      </c>
      <c r="B5" s="19" t="s">
        <v>144</v>
      </c>
      <c r="C5" s="103"/>
      <c r="D5" s="106"/>
      <c r="E5" s="107"/>
      <c r="F5" s="105"/>
      <c r="G5" s="99"/>
      <c r="H5" s="104"/>
      <c r="I5" s="12"/>
      <c r="J5" s="12"/>
    </row>
    <row r="6" spans="1:10" ht="21" customHeight="1">
      <c r="A6" s="14" t="s">
        <v>99</v>
      </c>
      <c r="B6" s="14" t="s">
        <v>99</v>
      </c>
      <c r="C6" s="14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12"/>
      <c r="J6" s="12"/>
    </row>
    <row r="7" spans="1:10" ht="18.75" customHeight="1">
      <c r="A7" s="92"/>
      <c r="B7" s="92" t="s">
        <v>34</v>
      </c>
      <c r="C7" s="90">
        <v>5909238</v>
      </c>
      <c r="D7" s="90">
        <v>5909238</v>
      </c>
      <c r="E7" s="90">
        <v>0</v>
      </c>
      <c r="F7" s="82">
        <v>0</v>
      </c>
      <c r="G7" s="91">
        <v>0</v>
      </c>
      <c r="H7" s="91">
        <v>0</v>
      </c>
      <c r="I7" s="16"/>
      <c r="J7" s="12"/>
    </row>
    <row r="8" spans="1:10" ht="18.75" customHeight="1">
      <c r="A8" s="92" t="s">
        <v>37</v>
      </c>
      <c r="B8" s="92" t="s">
        <v>64</v>
      </c>
      <c r="C8" s="90">
        <v>5448059</v>
      </c>
      <c r="D8" s="90">
        <v>5448059</v>
      </c>
      <c r="E8" s="90">
        <v>0</v>
      </c>
      <c r="F8" s="82">
        <v>0</v>
      </c>
      <c r="G8" s="91">
        <v>0</v>
      </c>
      <c r="H8" s="91">
        <v>0</v>
      </c>
      <c r="I8" s="16"/>
      <c r="J8" s="16"/>
    </row>
    <row r="9" spans="1:10" ht="18.75" customHeight="1">
      <c r="A9" s="92" t="s">
        <v>25</v>
      </c>
      <c r="B9" s="92" t="s">
        <v>80</v>
      </c>
      <c r="C9" s="90">
        <v>5448059</v>
      </c>
      <c r="D9" s="90">
        <v>5448059</v>
      </c>
      <c r="E9" s="90">
        <v>0</v>
      </c>
      <c r="F9" s="82">
        <v>0</v>
      </c>
      <c r="G9" s="91">
        <v>0</v>
      </c>
      <c r="H9" s="91">
        <v>0</v>
      </c>
      <c r="I9" s="16"/>
      <c r="J9" s="16"/>
    </row>
    <row r="10" spans="1:10" ht="18.75" customHeight="1">
      <c r="A10" s="92" t="s">
        <v>91</v>
      </c>
      <c r="B10" s="92" t="s">
        <v>122</v>
      </c>
      <c r="C10" s="90">
        <v>5448059</v>
      </c>
      <c r="D10" s="90">
        <v>5448059</v>
      </c>
      <c r="E10" s="90">
        <v>0</v>
      </c>
      <c r="F10" s="82">
        <v>0</v>
      </c>
      <c r="G10" s="91">
        <v>0</v>
      </c>
      <c r="H10" s="91">
        <v>0</v>
      </c>
      <c r="I10" s="16"/>
      <c r="J10" s="12"/>
    </row>
    <row r="11" spans="1:10" ht="18.75" customHeight="1">
      <c r="A11" s="92" t="s">
        <v>36</v>
      </c>
      <c r="B11" s="92" t="s">
        <v>105</v>
      </c>
      <c r="C11" s="90">
        <v>461179</v>
      </c>
      <c r="D11" s="90">
        <v>461179</v>
      </c>
      <c r="E11" s="90">
        <v>0</v>
      </c>
      <c r="F11" s="82">
        <v>0</v>
      </c>
      <c r="G11" s="91">
        <v>0</v>
      </c>
      <c r="H11" s="91">
        <v>0</v>
      </c>
      <c r="I11" s="12"/>
      <c r="J11" s="12"/>
    </row>
    <row r="12" spans="1:10" ht="18.75" customHeight="1">
      <c r="A12" s="92" t="s">
        <v>60</v>
      </c>
      <c r="B12" s="92" t="s">
        <v>86</v>
      </c>
      <c r="C12" s="90">
        <v>461179</v>
      </c>
      <c r="D12" s="90">
        <v>461179</v>
      </c>
      <c r="E12" s="90">
        <v>0</v>
      </c>
      <c r="F12" s="82">
        <v>0</v>
      </c>
      <c r="G12" s="91">
        <v>0</v>
      </c>
      <c r="H12" s="91">
        <v>0</v>
      </c>
      <c r="I12" s="12"/>
      <c r="J12" s="12"/>
    </row>
    <row r="13" spans="1:10" ht="18.75" customHeight="1">
      <c r="A13" s="92" t="s">
        <v>62</v>
      </c>
      <c r="B13" s="92" t="s">
        <v>35</v>
      </c>
      <c r="C13" s="90">
        <v>461179</v>
      </c>
      <c r="D13" s="90">
        <v>461179</v>
      </c>
      <c r="E13" s="90">
        <v>0</v>
      </c>
      <c r="F13" s="82">
        <v>0</v>
      </c>
      <c r="G13" s="91">
        <v>0</v>
      </c>
      <c r="H13" s="91">
        <v>0</v>
      </c>
      <c r="I13" s="12"/>
      <c r="J13" s="12"/>
    </row>
    <row r="14" spans="1:10" ht="21" customHeight="1">
      <c r="A14" s="12"/>
      <c r="B14" s="12"/>
      <c r="C14" s="16"/>
      <c r="D14" s="16"/>
      <c r="E14" s="12"/>
      <c r="F14" s="16"/>
      <c r="G14" s="12"/>
      <c r="H14" s="12"/>
      <c r="I14" s="12"/>
      <c r="J14" s="12"/>
    </row>
    <row r="15" spans="1:10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21" customHeight="1">
      <c r="A16" s="12"/>
      <c r="B16" s="12"/>
      <c r="C16" s="16"/>
      <c r="D16" s="12"/>
      <c r="E16" s="12"/>
      <c r="F16" s="12"/>
      <c r="G16" s="12"/>
      <c r="H16" s="12"/>
      <c r="I16" s="12"/>
      <c r="J16" s="12"/>
    </row>
    <row r="17" ht="21" customHeight="1"/>
    <row r="18" spans="1:10" ht="21" customHeight="1">
      <c r="A18" s="12"/>
      <c r="B18" s="12"/>
      <c r="C18" s="16"/>
      <c r="D18" s="12"/>
      <c r="E18" s="12"/>
      <c r="F18" s="12"/>
      <c r="G18" s="12"/>
      <c r="H18" s="12"/>
      <c r="I18" s="12"/>
      <c r="J18" s="12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6"/>
      <c r="B1" s="16"/>
      <c r="C1" s="16"/>
      <c r="D1" s="16"/>
      <c r="E1" s="16"/>
      <c r="F1" s="18"/>
      <c r="G1" s="16"/>
    </row>
    <row r="2" spans="1:7" ht="29.25" customHeight="1">
      <c r="A2" s="24" t="s">
        <v>20</v>
      </c>
      <c r="B2" s="25"/>
      <c r="C2" s="25"/>
      <c r="D2" s="25"/>
      <c r="E2" s="25"/>
      <c r="F2" s="25"/>
      <c r="G2" s="16"/>
    </row>
    <row r="3" spans="1:7" ht="17.25" customHeight="1">
      <c r="A3" s="84" t="s">
        <v>127</v>
      </c>
      <c r="B3" s="16"/>
      <c r="C3" s="16"/>
      <c r="D3" s="16"/>
      <c r="E3" s="16"/>
      <c r="F3" s="18" t="s">
        <v>9</v>
      </c>
      <c r="G3" s="16"/>
    </row>
    <row r="4" spans="1:7" ht="17.25" customHeight="1">
      <c r="A4" s="70" t="s">
        <v>47</v>
      </c>
      <c r="B4" s="37"/>
      <c r="C4" s="39" t="s">
        <v>138</v>
      </c>
      <c r="D4" s="42"/>
      <c r="E4" s="42"/>
      <c r="F4" s="40"/>
      <c r="G4" s="16"/>
    </row>
    <row r="5" spans="1:7" ht="17.25" customHeight="1">
      <c r="A5" s="19" t="s">
        <v>53</v>
      </c>
      <c r="B5" s="47" t="s">
        <v>67</v>
      </c>
      <c r="C5" s="38" t="s">
        <v>137</v>
      </c>
      <c r="D5" s="38" t="s">
        <v>34</v>
      </c>
      <c r="E5" s="38" t="s">
        <v>111</v>
      </c>
      <c r="F5" s="38" t="s">
        <v>139</v>
      </c>
      <c r="G5" s="16"/>
    </row>
    <row r="6" spans="1:7" ht="17.25" customHeight="1">
      <c r="A6" s="68" t="s">
        <v>5</v>
      </c>
      <c r="B6" s="80">
        <v>5709238</v>
      </c>
      <c r="C6" s="69" t="s">
        <v>59</v>
      </c>
      <c r="D6" s="75">
        <f>'财拨总表（引用）'!B7</f>
        <v>5709238</v>
      </c>
      <c r="E6" s="66">
        <f>'财拨总表（引用）'!C7</f>
        <v>5709238</v>
      </c>
      <c r="F6" s="75">
        <f>'财拨总表（引用）'!D7</f>
        <v>0</v>
      </c>
      <c r="G6" s="16"/>
    </row>
    <row r="7" spans="1:7" ht="17.25" customHeight="1">
      <c r="A7" s="68" t="s">
        <v>7</v>
      </c>
      <c r="B7" s="82">
        <v>5709238</v>
      </c>
      <c r="C7" s="69" t="str">
        <f>'财拨总表（引用）'!A8</f>
        <v>公共安全支出</v>
      </c>
      <c r="D7" s="76">
        <f>'财拨总表（引用）'!B8</f>
        <v>5248059</v>
      </c>
      <c r="E7" s="33">
        <f>'财拨总表（引用）'!C8</f>
        <v>5248059</v>
      </c>
      <c r="F7" s="76">
        <f>'财拨总表（引用）'!D8</f>
        <v>0</v>
      </c>
      <c r="G7" s="16"/>
    </row>
    <row r="8" spans="1:7" ht="17.25" customHeight="1">
      <c r="A8" s="68" t="s">
        <v>44</v>
      </c>
      <c r="B8" s="83">
        <v>0</v>
      </c>
      <c r="C8" s="69" t="str">
        <f>'财拨总表（引用）'!A9</f>
        <v>社会保障和就业支出</v>
      </c>
      <c r="D8" s="76">
        <f>'财拨总表（引用）'!B9</f>
        <v>461179</v>
      </c>
      <c r="E8" s="33">
        <f>'财拨总表（引用）'!C9</f>
        <v>461179</v>
      </c>
      <c r="F8" s="76">
        <f>'财拨总表（引用）'!D9</f>
        <v>0</v>
      </c>
      <c r="G8" s="16"/>
    </row>
    <row r="9" spans="1:7" ht="17.25" customHeight="1">
      <c r="A9" s="68" t="s">
        <v>16</v>
      </c>
      <c r="B9" s="80">
        <v>0</v>
      </c>
      <c r="C9" s="69">
        <f>'财拨总表（引用）'!A10</f>
        <v>0</v>
      </c>
      <c r="D9" s="76">
        <f>'财拨总表（引用）'!B10</f>
        <v>0</v>
      </c>
      <c r="E9" s="33">
        <f>'财拨总表（引用）'!C10</f>
        <v>0</v>
      </c>
      <c r="F9" s="76">
        <f>'财拨总表（引用）'!D10</f>
        <v>0</v>
      </c>
      <c r="G9" s="16"/>
    </row>
    <row r="10" spans="1:7" ht="18" customHeight="1">
      <c r="A10" s="68" t="s">
        <v>22</v>
      </c>
      <c r="B10" s="82">
        <v>0</v>
      </c>
      <c r="C10" s="69">
        <f>'财拨总表（引用）'!A11</f>
        <v>0</v>
      </c>
      <c r="D10" s="76">
        <f>'财拨总表（引用）'!B11</f>
        <v>0</v>
      </c>
      <c r="E10" s="33">
        <f>'财拨总表（引用）'!C11</f>
        <v>0</v>
      </c>
      <c r="F10" s="76">
        <f>'财拨总表（引用）'!D11</f>
        <v>0</v>
      </c>
      <c r="G10" s="16"/>
    </row>
    <row r="11" spans="1:7" ht="17.25" customHeight="1">
      <c r="A11" s="34" t="s">
        <v>14</v>
      </c>
      <c r="B11" s="75">
        <f>B6</f>
        <v>5709238</v>
      </c>
      <c r="C11" s="34" t="s">
        <v>6</v>
      </c>
      <c r="D11" s="75">
        <f>'财拨总表（引用）'!B7</f>
        <v>5709238</v>
      </c>
      <c r="E11" s="66">
        <f>'财拨总表（引用）'!C7</f>
        <v>5709238</v>
      </c>
      <c r="F11" s="75">
        <f>'财拨总表（引用）'!D7</f>
        <v>0</v>
      </c>
      <c r="G11" s="16"/>
    </row>
    <row r="37" ht="12.75" customHeight="1">
      <c r="AF37" s="4"/>
    </row>
    <row r="38" ht="12.75" customHeight="1">
      <c r="AD38" s="4"/>
    </row>
    <row r="39" spans="31:32" ht="12.75" customHeight="1">
      <c r="AE39" s="4"/>
      <c r="AF39" s="4"/>
    </row>
    <row r="40" spans="32:33" ht="12.75" customHeight="1">
      <c r="AF40" s="4"/>
      <c r="AG40" s="4"/>
    </row>
    <row r="41" ht="12.75" customHeight="1">
      <c r="AG41" s="61" t="s">
        <v>1</v>
      </c>
    </row>
    <row r="78" ht="12.75" customHeight="1">
      <c r="Z78" s="4"/>
    </row>
    <row r="79" spans="23:26" ht="12.75" customHeight="1">
      <c r="W79" s="4"/>
      <c r="X79" s="4"/>
      <c r="Y79" s="4"/>
      <c r="Z79" s="61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4" customWidth="1"/>
    <col min="2" max="2" width="36.16015625" style="4" customWidth="1"/>
    <col min="3" max="5" width="28" style="4" customWidth="1"/>
    <col min="6" max="6" width="9.16015625" style="4" customWidth="1"/>
    <col min="7" max="7" width="13.5" style="4" customWidth="1"/>
    <col min="8" max="16384" width="9.16015625" style="4" customWidth="1"/>
  </cols>
  <sheetData>
    <row r="1" spans="1:7" ht="21" customHeight="1">
      <c r="A1" s="16"/>
      <c r="B1" s="16"/>
      <c r="C1" s="16"/>
      <c r="D1" s="16"/>
      <c r="E1" s="16"/>
      <c r="F1" s="16"/>
      <c r="G1" s="16"/>
    </row>
    <row r="2" spans="1:7" ht="29.25" customHeight="1">
      <c r="A2" s="45" t="s">
        <v>12</v>
      </c>
      <c r="B2" s="45"/>
      <c r="C2" s="45"/>
      <c r="D2" s="45"/>
      <c r="E2" s="45"/>
      <c r="F2" s="46"/>
      <c r="G2" s="46"/>
    </row>
    <row r="3" spans="1:7" ht="21" customHeight="1">
      <c r="A3" s="84" t="s">
        <v>127</v>
      </c>
      <c r="B3" s="16"/>
      <c r="C3" s="16"/>
      <c r="D3" s="16"/>
      <c r="E3" s="18" t="s">
        <v>9</v>
      </c>
      <c r="F3" s="16"/>
      <c r="G3" s="16"/>
    </row>
    <row r="4" spans="1:7" ht="17.25" customHeight="1">
      <c r="A4" s="17" t="s">
        <v>113</v>
      </c>
      <c r="B4" s="39"/>
      <c r="C4" s="39" t="s">
        <v>130</v>
      </c>
      <c r="D4" s="42"/>
      <c r="E4" s="40"/>
      <c r="F4" s="16"/>
      <c r="G4" s="16"/>
    </row>
    <row r="5" spans="1:7" ht="21" customHeight="1">
      <c r="A5" s="19" t="s">
        <v>148</v>
      </c>
      <c r="B5" s="43" t="s">
        <v>144</v>
      </c>
      <c r="C5" s="44" t="s">
        <v>34</v>
      </c>
      <c r="D5" s="44" t="s">
        <v>11</v>
      </c>
      <c r="E5" s="44" t="s">
        <v>89</v>
      </c>
      <c r="F5" s="16"/>
      <c r="G5" s="16"/>
    </row>
    <row r="6" spans="1:7" ht="21" customHeight="1">
      <c r="A6" s="47" t="s">
        <v>99</v>
      </c>
      <c r="B6" s="47" t="s">
        <v>99</v>
      </c>
      <c r="C6" s="48">
        <v>1</v>
      </c>
      <c r="D6" s="48">
        <f>C6+1</f>
        <v>2</v>
      </c>
      <c r="E6" s="48">
        <f>D6+1</f>
        <v>3</v>
      </c>
      <c r="F6" s="16"/>
      <c r="G6" s="16"/>
    </row>
    <row r="7" spans="1:7" ht="18.75" customHeight="1">
      <c r="A7" s="92"/>
      <c r="B7" s="92" t="s">
        <v>34</v>
      </c>
      <c r="C7" s="90">
        <v>5709238</v>
      </c>
      <c r="D7" s="90">
        <v>5709238</v>
      </c>
      <c r="E7" s="82">
        <v>0</v>
      </c>
      <c r="F7" s="16"/>
      <c r="G7" s="16"/>
    </row>
    <row r="8" spans="1:7" ht="18.75" customHeight="1">
      <c r="A8" s="92" t="s">
        <v>37</v>
      </c>
      <c r="B8" s="92" t="s">
        <v>64</v>
      </c>
      <c r="C8" s="90">
        <v>5248059</v>
      </c>
      <c r="D8" s="90">
        <v>5248059</v>
      </c>
      <c r="E8" s="82">
        <v>0</v>
      </c>
      <c r="F8" s="16"/>
      <c r="G8" s="16"/>
    </row>
    <row r="9" spans="1:7" ht="18.75" customHeight="1">
      <c r="A9" s="92" t="s">
        <v>25</v>
      </c>
      <c r="B9" s="92" t="s">
        <v>80</v>
      </c>
      <c r="C9" s="90">
        <v>5248059</v>
      </c>
      <c r="D9" s="90">
        <v>5248059</v>
      </c>
      <c r="E9" s="82">
        <v>0</v>
      </c>
      <c r="F9" s="16"/>
      <c r="G9" s="16"/>
    </row>
    <row r="10" spans="1:7" ht="18.75" customHeight="1">
      <c r="A10" s="92" t="s">
        <v>91</v>
      </c>
      <c r="B10" s="92" t="s">
        <v>122</v>
      </c>
      <c r="C10" s="90">
        <v>5248059</v>
      </c>
      <c r="D10" s="90">
        <v>5248059</v>
      </c>
      <c r="E10" s="82">
        <v>0</v>
      </c>
      <c r="F10" s="16"/>
      <c r="G10" s="16"/>
    </row>
    <row r="11" spans="1:7" ht="18.75" customHeight="1">
      <c r="A11" s="92" t="s">
        <v>36</v>
      </c>
      <c r="B11" s="92" t="s">
        <v>105</v>
      </c>
      <c r="C11" s="90">
        <v>461179</v>
      </c>
      <c r="D11" s="90">
        <v>461179</v>
      </c>
      <c r="E11" s="82">
        <v>0</v>
      </c>
      <c r="F11" s="16"/>
      <c r="G11" s="16"/>
    </row>
    <row r="12" spans="1:7" ht="18.75" customHeight="1">
      <c r="A12" s="92" t="s">
        <v>60</v>
      </c>
      <c r="B12" s="92" t="s">
        <v>86</v>
      </c>
      <c r="C12" s="90">
        <v>461179</v>
      </c>
      <c r="D12" s="90">
        <v>461179</v>
      </c>
      <c r="E12" s="82">
        <v>0</v>
      </c>
      <c r="F12" s="16"/>
      <c r="G12" s="16"/>
    </row>
    <row r="13" spans="1:7" ht="20.25" customHeight="1">
      <c r="A13" s="92" t="s">
        <v>62</v>
      </c>
      <c r="B13" s="92" t="s">
        <v>35</v>
      </c>
      <c r="C13" s="90">
        <v>461179</v>
      </c>
      <c r="D13" s="90">
        <v>461179</v>
      </c>
      <c r="E13" s="82">
        <v>0</v>
      </c>
      <c r="F13" s="16"/>
      <c r="G13" s="16"/>
    </row>
    <row r="14" spans="1:7" ht="21" customHeight="1">
      <c r="A14" s="16"/>
      <c r="B14" s="16"/>
      <c r="C14" s="16"/>
      <c r="D14" s="16"/>
      <c r="E14" s="16"/>
      <c r="F14" s="16"/>
      <c r="G14" s="16"/>
    </row>
    <row r="15" spans="1:7" ht="21" customHeight="1">
      <c r="A15" s="16"/>
      <c r="B15" s="16"/>
      <c r="C15" s="16"/>
      <c r="D15" s="16"/>
      <c r="E15" s="16"/>
      <c r="F15" s="16"/>
      <c r="G15" s="16"/>
    </row>
    <row r="16" spans="1:7" ht="21" customHeight="1">
      <c r="A16" s="16"/>
      <c r="B16" s="16"/>
      <c r="C16" s="16"/>
      <c r="D16" s="16"/>
      <c r="E16" s="16"/>
      <c r="F16" s="16"/>
      <c r="G16" s="16"/>
    </row>
    <row r="17" ht="21" customHeight="1"/>
    <row r="18" spans="1:7" ht="21" customHeight="1">
      <c r="A18" s="16"/>
      <c r="B18" s="16"/>
      <c r="C18" s="16"/>
      <c r="D18" s="16"/>
      <c r="E18" s="16"/>
      <c r="F18" s="16"/>
      <c r="G18" s="1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5">
      <selection activeCell="G23" sqref="G2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27" t="s">
        <v>146</v>
      </c>
      <c r="B2" s="27"/>
      <c r="C2" s="27"/>
      <c r="D2" s="27"/>
      <c r="E2" s="27"/>
      <c r="F2" s="28"/>
      <c r="G2" s="28"/>
    </row>
    <row r="3" spans="1:7" ht="12" customHeight="1">
      <c r="A3" s="84" t="s">
        <v>127</v>
      </c>
      <c r="B3" s="16"/>
      <c r="C3" s="12"/>
      <c r="D3" s="12"/>
      <c r="E3" s="13" t="s">
        <v>9</v>
      </c>
      <c r="F3" s="12"/>
      <c r="G3" s="12"/>
    </row>
    <row r="4" spans="1:7" ht="13.5" customHeight="1">
      <c r="A4" s="17" t="s">
        <v>131</v>
      </c>
      <c r="B4" s="39"/>
      <c r="C4" s="39" t="s">
        <v>31</v>
      </c>
      <c r="D4" s="42"/>
      <c r="E4" s="40"/>
      <c r="F4" s="12"/>
      <c r="G4" s="12"/>
    </row>
    <row r="5" spans="1:7" ht="13.5" customHeight="1">
      <c r="A5" s="19" t="s">
        <v>148</v>
      </c>
      <c r="B5" s="43" t="s">
        <v>144</v>
      </c>
      <c r="C5" s="44" t="s">
        <v>34</v>
      </c>
      <c r="D5" s="44" t="s">
        <v>40</v>
      </c>
      <c r="E5" s="44" t="s">
        <v>85</v>
      </c>
      <c r="F5" s="12"/>
      <c r="G5" s="12"/>
    </row>
    <row r="6" spans="1:7" ht="13.5" customHeight="1">
      <c r="A6" s="47" t="s">
        <v>99</v>
      </c>
      <c r="B6" s="14" t="s">
        <v>99</v>
      </c>
      <c r="C6" s="41">
        <v>1</v>
      </c>
      <c r="D6" s="41">
        <f>C6+1</f>
        <v>2</v>
      </c>
      <c r="E6" s="41">
        <f>D6+1</f>
        <v>3</v>
      </c>
      <c r="F6" s="12"/>
      <c r="G6" s="12"/>
    </row>
    <row r="7" spans="1:8" ht="13.5" customHeight="1">
      <c r="A7" s="92"/>
      <c r="B7" s="94" t="s">
        <v>34</v>
      </c>
      <c r="C7" s="93">
        <v>5709238</v>
      </c>
      <c r="D7" s="90">
        <v>4087638</v>
      </c>
      <c r="E7" s="82">
        <v>1621600</v>
      </c>
      <c r="F7" s="63"/>
      <c r="G7" s="63"/>
      <c r="H7" s="4"/>
    </row>
    <row r="8" spans="1:8" ht="24" customHeight="1">
      <c r="A8" s="92" t="s">
        <v>115</v>
      </c>
      <c r="B8" s="94" t="s">
        <v>77</v>
      </c>
      <c r="C8" s="93">
        <v>4087638</v>
      </c>
      <c r="D8" s="90">
        <v>4087638</v>
      </c>
      <c r="E8" s="82">
        <v>0</v>
      </c>
      <c r="F8" s="16"/>
      <c r="G8" s="16"/>
      <c r="H8" s="4"/>
    </row>
    <row r="9" spans="1:7" ht="24" customHeight="1">
      <c r="A9" s="92" t="s">
        <v>13</v>
      </c>
      <c r="B9" s="94" t="s">
        <v>120</v>
      </c>
      <c r="C9" s="93">
        <v>1147716</v>
      </c>
      <c r="D9" s="90">
        <v>1147716</v>
      </c>
      <c r="E9" s="82">
        <v>0</v>
      </c>
      <c r="F9" s="16"/>
      <c r="G9" s="16"/>
    </row>
    <row r="10" spans="1:7" ht="24" customHeight="1">
      <c r="A10" s="92" t="s">
        <v>10</v>
      </c>
      <c r="B10" s="94" t="s">
        <v>70</v>
      </c>
      <c r="C10" s="93">
        <v>778020</v>
      </c>
      <c r="D10" s="90">
        <v>778020</v>
      </c>
      <c r="E10" s="82">
        <v>0</v>
      </c>
      <c r="F10" s="16"/>
      <c r="G10" s="16"/>
    </row>
    <row r="11" spans="1:7" ht="24" customHeight="1">
      <c r="A11" s="92" t="s">
        <v>51</v>
      </c>
      <c r="B11" s="94" t="s">
        <v>143</v>
      </c>
      <c r="C11" s="93">
        <v>284520</v>
      </c>
      <c r="D11" s="90">
        <v>284520</v>
      </c>
      <c r="E11" s="82">
        <v>0</v>
      </c>
      <c r="F11" s="16"/>
      <c r="G11" s="12"/>
    </row>
    <row r="12" spans="1:7" ht="24" customHeight="1">
      <c r="A12" s="92" t="s">
        <v>90</v>
      </c>
      <c r="B12" s="94" t="s">
        <v>135</v>
      </c>
      <c r="C12" s="93">
        <v>22200</v>
      </c>
      <c r="D12" s="90">
        <v>22200</v>
      </c>
      <c r="E12" s="82">
        <v>0</v>
      </c>
      <c r="F12" s="16"/>
      <c r="G12" s="12"/>
    </row>
    <row r="13" spans="1:7" ht="24" customHeight="1">
      <c r="A13" s="92" t="s">
        <v>121</v>
      </c>
      <c r="B13" s="94" t="s">
        <v>142</v>
      </c>
      <c r="C13" s="93">
        <v>23680</v>
      </c>
      <c r="D13" s="90">
        <v>23680</v>
      </c>
      <c r="E13" s="82">
        <v>0</v>
      </c>
      <c r="F13" s="12"/>
      <c r="G13" s="12"/>
    </row>
    <row r="14" spans="1:7" ht="24" customHeight="1">
      <c r="A14" s="92" t="s">
        <v>96</v>
      </c>
      <c r="B14" s="94" t="s">
        <v>149</v>
      </c>
      <c r="C14" s="93">
        <v>95643</v>
      </c>
      <c r="D14" s="90">
        <v>95643</v>
      </c>
      <c r="E14" s="82">
        <v>0</v>
      </c>
      <c r="F14" s="12"/>
      <c r="G14" s="12"/>
    </row>
    <row r="15" spans="1:7" ht="24" customHeight="1">
      <c r="A15" s="92" t="s">
        <v>124</v>
      </c>
      <c r="B15" s="94" t="s">
        <v>4</v>
      </c>
      <c r="C15" s="93">
        <v>461179</v>
      </c>
      <c r="D15" s="90">
        <v>461179</v>
      </c>
      <c r="E15" s="82">
        <v>0</v>
      </c>
      <c r="F15" s="12"/>
      <c r="G15" s="12"/>
    </row>
    <row r="16" spans="1:7" ht="24" customHeight="1">
      <c r="A16" s="92" t="s">
        <v>119</v>
      </c>
      <c r="B16" s="94" t="s">
        <v>84</v>
      </c>
      <c r="C16" s="93">
        <v>57000</v>
      </c>
      <c r="D16" s="90">
        <v>57000</v>
      </c>
      <c r="E16" s="82">
        <v>0</v>
      </c>
      <c r="F16" s="12"/>
      <c r="G16" s="12"/>
    </row>
    <row r="17" spans="1:5" ht="24" customHeight="1">
      <c r="A17" s="92" t="s">
        <v>66</v>
      </c>
      <c r="B17" s="94" t="s">
        <v>102</v>
      </c>
      <c r="C17" s="93">
        <v>1120000</v>
      </c>
      <c r="D17" s="90">
        <v>1120000</v>
      </c>
      <c r="E17" s="82">
        <v>0</v>
      </c>
    </row>
    <row r="18" spans="1:7" ht="24" customHeight="1">
      <c r="A18" s="92" t="s">
        <v>29</v>
      </c>
      <c r="B18" s="94" t="s">
        <v>63</v>
      </c>
      <c r="C18" s="93">
        <v>97680</v>
      </c>
      <c r="D18" s="90">
        <v>97680</v>
      </c>
      <c r="E18" s="82">
        <v>0</v>
      </c>
      <c r="F18" s="12"/>
      <c r="G18" s="12"/>
    </row>
    <row r="19" spans="1:5" ht="24" customHeight="1">
      <c r="A19" s="92" t="s">
        <v>76</v>
      </c>
      <c r="B19" s="94" t="s">
        <v>101</v>
      </c>
      <c r="C19" s="93">
        <v>1621600</v>
      </c>
      <c r="D19" s="90">
        <v>0</v>
      </c>
      <c r="E19" s="82">
        <v>1621600</v>
      </c>
    </row>
    <row r="20" spans="1:5" ht="24" customHeight="1">
      <c r="A20" s="92" t="s">
        <v>55</v>
      </c>
      <c r="B20" s="94" t="s">
        <v>65</v>
      </c>
      <c r="C20" s="82">
        <v>387000</v>
      </c>
      <c r="D20" s="90">
        <v>0</v>
      </c>
      <c r="E20" s="82">
        <v>387000</v>
      </c>
    </row>
    <row r="21" spans="1:5" ht="24" customHeight="1">
      <c r="A21" s="92" t="s">
        <v>17</v>
      </c>
      <c r="B21" s="94" t="s">
        <v>141</v>
      </c>
      <c r="C21" s="82">
        <v>60000</v>
      </c>
      <c r="D21" s="90">
        <v>0</v>
      </c>
      <c r="E21" s="82">
        <v>60000</v>
      </c>
    </row>
    <row r="22" spans="1:5" ht="24" customHeight="1">
      <c r="A22" s="92" t="s">
        <v>57</v>
      </c>
      <c r="B22" s="94" t="s">
        <v>54</v>
      </c>
      <c r="C22" s="82">
        <v>20000</v>
      </c>
      <c r="D22" s="90">
        <v>0</v>
      </c>
      <c r="E22" s="82">
        <v>20000</v>
      </c>
    </row>
    <row r="23" spans="1:5" ht="24" customHeight="1">
      <c r="A23" s="92" t="s">
        <v>19</v>
      </c>
      <c r="B23" s="94" t="s">
        <v>8</v>
      </c>
      <c r="C23" s="82">
        <v>90000</v>
      </c>
      <c r="D23" s="90">
        <v>0</v>
      </c>
      <c r="E23" s="82">
        <v>90000</v>
      </c>
    </row>
    <row r="24" spans="1:5" ht="24" customHeight="1">
      <c r="A24" s="92" t="s">
        <v>117</v>
      </c>
      <c r="B24" s="94" t="s">
        <v>129</v>
      </c>
      <c r="C24" s="82">
        <v>90000</v>
      </c>
      <c r="D24" s="90">
        <v>0</v>
      </c>
      <c r="E24" s="82">
        <v>90000</v>
      </c>
    </row>
    <row r="25" spans="1:5" ht="24" customHeight="1">
      <c r="A25" s="92" t="s">
        <v>56</v>
      </c>
      <c r="B25" s="94" t="s">
        <v>61</v>
      </c>
      <c r="C25" s="82">
        <v>20000</v>
      </c>
      <c r="D25" s="90">
        <v>0</v>
      </c>
      <c r="E25" s="82">
        <v>20000</v>
      </c>
    </row>
    <row r="26" spans="1:5" ht="24" customHeight="1">
      <c r="A26" s="92" t="s">
        <v>50</v>
      </c>
      <c r="B26" s="94" t="s">
        <v>145</v>
      </c>
      <c r="C26" s="82">
        <v>232000</v>
      </c>
      <c r="D26" s="90">
        <v>0</v>
      </c>
      <c r="E26" s="82">
        <v>232000</v>
      </c>
    </row>
    <row r="27" spans="1:5" ht="24" customHeight="1">
      <c r="A27" s="92" t="s">
        <v>46</v>
      </c>
      <c r="B27" s="94" t="s">
        <v>33</v>
      </c>
      <c r="C27" s="82">
        <v>40000</v>
      </c>
      <c r="D27" s="90">
        <v>0</v>
      </c>
      <c r="E27" s="82">
        <v>40000</v>
      </c>
    </row>
    <row r="28" spans="1:5" ht="24" customHeight="1">
      <c r="A28" s="92" t="s">
        <v>82</v>
      </c>
      <c r="B28" s="94" t="s">
        <v>106</v>
      </c>
      <c r="C28" s="82">
        <v>98000</v>
      </c>
      <c r="D28" s="90">
        <v>0</v>
      </c>
      <c r="E28" s="82">
        <v>98000</v>
      </c>
    </row>
    <row r="29" spans="1:5" ht="24" customHeight="1">
      <c r="A29" s="92" t="s">
        <v>118</v>
      </c>
      <c r="B29" s="94" t="s">
        <v>100</v>
      </c>
      <c r="C29" s="82">
        <v>30000</v>
      </c>
      <c r="D29" s="90">
        <v>0</v>
      </c>
      <c r="E29" s="82">
        <v>30000</v>
      </c>
    </row>
    <row r="30" spans="1:5" ht="24" customHeight="1">
      <c r="A30" s="92" t="s">
        <v>39</v>
      </c>
      <c r="B30" s="94" t="s">
        <v>94</v>
      </c>
      <c r="C30" s="82">
        <v>43000</v>
      </c>
      <c r="D30" s="90">
        <v>0</v>
      </c>
      <c r="E30" s="82">
        <v>43000</v>
      </c>
    </row>
    <row r="31" spans="1:5" ht="24" customHeight="1">
      <c r="A31" s="92" t="s">
        <v>68</v>
      </c>
      <c r="B31" s="94" t="s">
        <v>48</v>
      </c>
      <c r="C31" s="82">
        <v>253000</v>
      </c>
      <c r="D31" s="90">
        <v>0</v>
      </c>
      <c r="E31" s="82">
        <v>253000</v>
      </c>
    </row>
    <row r="32" spans="1:5" ht="24" customHeight="1">
      <c r="A32" s="92" t="s">
        <v>88</v>
      </c>
      <c r="B32" s="94" t="s">
        <v>87</v>
      </c>
      <c r="C32" s="82">
        <v>198600</v>
      </c>
      <c r="D32" s="90">
        <v>0</v>
      </c>
      <c r="E32" s="82">
        <v>198600</v>
      </c>
    </row>
    <row r="33" spans="1:5" ht="24" customHeight="1">
      <c r="A33" s="92" t="s">
        <v>41</v>
      </c>
      <c r="B33" s="94" t="s">
        <v>28</v>
      </c>
      <c r="C33" s="82">
        <v>60000</v>
      </c>
      <c r="D33" s="90">
        <v>0</v>
      </c>
      <c r="E33" s="82">
        <v>60000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6"/>
    </row>
    <row r="2" spans="1:7" ht="30" customHeight="1">
      <c r="A2" s="27" t="s">
        <v>81</v>
      </c>
      <c r="B2" s="27"/>
      <c r="C2" s="27"/>
      <c r="D2" s="32"/>
      <c r="E2" s="32"/>
      <c r="F2" s="32"/>
      <c r="G2" s="32"/>
    </row>
    <row r="3" spans="1:7" ht="18" customHeight="1">
      <c r="A3" s="29" t="s">
        <v>58</v>
      </c>
      <c r="B3" s="29"/>
      <c r="C3" s="29"/>
      <c r="G3" s="36" t="s">
        <v>9</v>
      </c>
    </row>
    <row r="4" spans="1:7" ht="31.5" customHeight="1">
      <c r="A4" s="30" t="s">
        <v>73</v>
      </c>
      <c r="B4" s="30" t="s">
        <v>112</v>
      </c>
      <c r="C4" s="30" t="s">
        <v>34</v>
      </c>
      <c r="D4" s="31" t="s">
        <v>104</v>
      </c>
      <c r="E4" s="30" t="s">
        <v>71</v>
      </c>
      <c r="F4" s="35" t="s">
        <v>147</v>
      </c>
      <c r="G4" s="30" t="s">
        <v>116</v>
      </c>
    </row>
    <row r="5" spans="1:7" ht="21.75" customHeight="1">
      <c r="A5" s="62" t="s">
        <v>99</v>
      </c>
      <c r="B5" s="62" t="s">
        <v>99</v>
      </c>
      <c r="C5" s="60">
        <v>1</v>
      </c>
      <c r="D5" s="59">
        <f>C5+1</f>
        <v>2</v>
      </c>
      <c r="E5" s="59">
        <f>D5+1</f>
        <v>3</v>
      </c>
      <c r="F5" s="59">
        <f>E5+1</f>
        <v>4</v>
      </c>
      <c r="G5" s="59">
        <f>F5+1</f>
        <v>5</v>
      </c>
    </row>
    <row r="6" spans="1:7" ht="22.5" customHeight="1">
      <c r="A6" s="89"/>
      <c r="B6" s="89" t="s">
        <v>34</v>
      </c>
      <c r="C6" s="85">
        <v>551000</v>
      </c>
      <c r="D6" s="85">
        <v>0</v>
      </c>
      <c r="E6" s="85">
        <v>98000</v>
      </c>
      <c r="F6" s="85">
        <v>253000</v>
      </c>
      <c r="G6" s="87">
        <v>200000</v>
      </c>
    </row>
    <row r="7" spans="1:7" ht="22.5" customHeight="1">
      <c r="A7" s="89" t="s">
        <v>18</v>
      </c>
      <c r="B7" s="89" t="s">
        <v>97</v>
      </c>
      <c r="C7" s="85">
        <v>551000</v>
      </c>
      <c r="D7" s="85">
        <v>0</v>
      </c>
      <c r="E7" s="85">
        <v>98000</v>
      </c>
      <c r="F7" s="85">
        <v>253000</v>
      </c>
      <c r="G7" s="87">
        <v>200000</v>
      </c>
    </row>
    <row r="8" spans="1:7" ht="36.75" customHeight="1">
      <c r="A8" s="108" t="s">
        <v>150</v>
      </c>
      <c r="B8" s="108"/>
      <c r="C8" s="108"/>
      <c r="D8" s="108"/>
      <c r="E8" s="108"/>
      <c r="F8" s="108"/>
      <c r="G8" s="108"/>
    </row>
    <row r="9" spans="1:7" ht="12.75" customHeight="1">
      <c r="A9" s="4"/>
      <c r="B9" s="4"/>
      <c r="C9" s="4"/>
      <c r="D9" s="4"/>
      <c r="E9" s="4"/>
      <c r="F9" s="4"/>
      <c r="G9" s="4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  <c r="D14" s="4"/>
      <c r="E14" s="4"/>
      <c r="F14" s="4"/>
      <c r="G14" s="4"/>
    </row>
    <row r="15" spans="5:7" ht="12.75" customHeight="1">
      <c r="E15" s="4"/>
      <c r="F15" s="4"/>
      <c r="G15" s="4"/>
    </row>
    <row r="16" spans="5:7" ht="12.75" customHeight="1">
      <c r="E16" s="4"/>
      <c r="G16" s="4"/>
    </row>
    <row r="17" spans="3:7" ht="12.75" customHeight="1">
      <c r="C17" s="4"/>
      <c r="E17" s="4"/>
      <c r="G17" s="4"/>
    </row>
    <row r="18" spans="3:7" ht="12.75" customHeight="1">
      <c r="C18" s="4"/>
      <c r="E18" s="4"/>
      <c r="G18" s="4"/>
    </row>
    <row r="19" spans="3:7" ht="12.75" customHeight="1">
      <c r="C19" s="4"/>
      <c r="G19" s="4"/>
    </row>
    <row r="20" spans="5:7" ht="12.75" customHeight="1">
      <c r="E20" s="4"/>
      <c r="G20" s="4"/>
    </row>
    <row r="24" ht="12.75" customHeight="1">
      <c r="D24" s="4"/>
    </row>
  </sheetData>
  <sheetProtection/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6"/>
      <c r="B1" s="16"/>
      <c r="C1" s="16"/>
      <c r="D1" s="16"/>
      <c r="E1" s="16"/>
      <c r="F1" s="16"/>
      <c r="G1" s="16"/>
    </row>
    <row r="2" spans="1:7" ht="29.25" customHeight="1">
      <c r="A2" s="45" t="s">
        <v>103</v>
      </c>
      <c r="B2" s="45"/>
      <c r="C2" s="45"/>
      <c r="D2" s="45"/>
      <c r="E2" s="45"/>
      <c r="F2" s="46"/>
      <c r="G2" s="46"/>
    </row>
    <row r="3" spans="1:7" ht="21" customHeight="1">
      <c r="A3" s="84" t="s">
        <v>2</v>
      </c>
      <c r="B3" s="16"/>
      <c r="C3" s="16"/>
      <c r="D3" s="16"/>
      <c r="E3" s="18" t="s">
        <v>9</v>
      </c>
      <c r="F3" s="16"/>
      <c r="G3" s="16"/>
    </row>
    <row r="4" spans="1:7" ht="17.25" customHeight="1">
      <c r="A4" s="17" t="s">
        <v>113</v>
      </c>
      <c r="B4" s="39"/>
      <c r="C4" s="39" t="s">
        <v>130</v>
      </c>
      <c r="D4" s="42"/>
      <c r="E4" s="40"/>
      <c r="F4" s="16"/>
      <c r="G4" s="16"/>
    </row>
    <row r="5" spans="1:7" ht="21" customHeight="1">
      <c r="A5" s="19" t="s">
        <v>148</v>
      </c>
      <c r="B5" s="43" t="s">
        <v>144</v>
      </c>
      <c r="C5" s="44" t="s">
        <v>34</v>
      </c>
      <c r="D5" s="44" t="s">
        <v>11</v>
      </c>
      <c r="E5" s="44" t="s">
        <v>89</v>
      </c>
      <c r="F5" s="16"/>
      <c r="G5" s="16"/>
    </row>
    <row r="6" spans="1:7" ht="21" customHeight="1">
      <c r="A6" s="47" t="s">
        <v>99</v>
      </c>
      <c r="B6" s="47" t="s">
        <v>99</v>
      </c>
      <c r="C6" s="48">
        <v>1</v>
      </c>
      <c r="D6" s="48">
        <f>C6+1</f>
        <v>2</v>
      </c>
      <c r="E6" s="48">
        <f>D6+1</f>
        <v>3</v>
      </c>
      <c r="F6" s="16"/>
      <c r="G6" s="16"/>
    </row>
    <row r="7" spans="1:7" ht="18.75" customHeight="1">
      <c r="A7" s="92"/>
      <c r="B7" s="92"/>
      <c r="C7" s="90"/>
      <c r="D7" s="90"/>
      <c r="E7" s="82"/>
      <c r="F7" s="16"/>
      <c r="G7" s="16"/>
    </row>
    <row r="8" spans="1:7" ht="18.75" customHeight="1">
      <c r="A8" s="92"/>
      <c r="B8" s="92"/>
      <c r="C8" s="90"/>
      <c r="D8" s="90"/>
      <c r="E8" s="82"/>
      <c r="F8" s="16"/>
      <c r="G8" s="16"/>
    </row>
    <row r="9" spans="1:7" ht="18.75" customHeight="1">
      <c r="A9" s="92"/>
      <c r="B9" s="92"/>
      <c r="C9" s="90"/>
      <c r="D9" s="90"/>
      <c r="E9" s="82"/>
      <c r="F9" s="16"/>
      <c r="G9" s="16"/>
    </row>
    <row r="10" spans="1:7" ht="18.75" customHeight="1">
      <c r="A10" s="92"/>
      <c r="B10" s="92"/>
      <c r="C10" s="90"/>
      <c r="D10" s="90"/>
      <c r="E10" s="82"/>
      <c r="F10" s="16"/>
      <c r="G10" s="16"/>
    </row>
    <row r="11" spans="1:7" ht="18.75" customHeight="1">
      <c r="A11" s="92"/>
      <c r="B11" s="92"/>
      <c r="C11" s="90"/>
      <c r="D11" s="90"/>
      <c r="E11" s="82"/>
      <c r="F11" s="16"/>
      <c r="G11" s="16"/>
    </row>
    <row r="12" spans="1:7" ht="18.75" customHeight="1">
      <c r="A12" s="92"/>
      <c r="B12" s="92"/>
      <c r="C12" s="90"/>
      <c r="D12" s="90"/>
      <c r="E12" s="82"/>
      <c r="F12" s="16"/>
      <c r="G12" s="16"/>
    </row>
    <row r="13" spans="1:7" ht="18.75" customHeight="1">
      <c r="A13" s="92"/>
      <c r="B13" s="92"/>
      <c r="C13" s="90"/>
      <c r="D13" s="90"/>
      <c r="E13" s="82"/>
      <c r="F13" s="16"/>
      <c r="G13" s="16"/>
    </row>
    <row r="14" spans="1:7" ht="18.75" customHeight="1">
      <c r="A14" s="92"/>
      <c r="B14" s="92"/>
      <c r="C14" s="90"/>
      <c r="D14" s="90"/>
      <c r="E14" s="82"/>
      <c r="F14" s="16"/>
      <c r="G14" s="16"/>
    </row>
    <row r="15" spans="1:7" ht="18.75" customHeight="1">
      <c r="A15" s="92"/>
      <c r="B15" s="92"/>
      <c r="C15" s="90"/>
      <c r="D15" s="90"/>
      <c r="E15" s="82"/>
      <c r="F15" s="16"/>
      <c r="G15" s="16"/>
    </row>
    <row r="16" spans="1:7" ht="18.75" customHeight="1">
      <c r="A16" s="92"/>
      <c r="B16" s="92"/>
      <c r="C16" s="90"/>
      <c r="D16" s="90"/>
      <c r="E16" s="82"/>
      <c r="F16" s="16"/>
      <c r="G16" s="16"/>
    </row>
    <row r="17" ht="21" customHeight="1"/>
    <row r="18" spans="1:7" ht="21" customHeight="1">
      <c r="A18" s="16"/>
      <c r="B18" s="16"/>
      <c r="C18" s="16"/>
      <c r="D18" s="16"/>
      <c r="E18" s="16"/>
      <c r="F18" s="16"/>
      <c r="G18" s="1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2018-03-02T06:42:56Z</cp:lastPrinted>
  <dcterms:modified xsi:type="dcterms:W3CDTF">2018-03-13T03:50:15Z</dcterms:modified>
  <cp:category/>
  <cp:version/>
  <cp:contentType/>
  <cp:contentStatus/>
</cp:coreProperties>
</file>