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tabRatio="9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externalReferences>
    <externalReference r:id="rId14"/>
  </externalReferences>
  <definedNames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10">#N/A</definedName>
    <definedName name="_xlnm.Print_Area" localSheetId="0">#N/A</definedName>
    <definedName name="_xlnm.Print_Area" localSheetId="7">'三公表'!$A$1:$G$8</definedName>
    <definedName name="_xlnm.Print_Area" localSheetId="1">#N/A</definedName>
    <definedName name="_xlnm.Print_Area" localSheetId="5">#N/A</definedName>
    <definedName name="_xlnm.Print_Area" localSheetId="8">#N/A</definedName>
    <definedName name="_xlnm.Print_Area" localSheetId="9">#N/A</definedName>
    <definedName name="_xlnm.Print_Area">#N/A</definedName>
    <definedName name="_xlnm.Print_Titles" localSheetId="7">'三公表'!$1:$5</definedName>
    <definedName name="_xlnm.Print_Titles" localSheetId="6">'一般公共预算基本支出表'!$1:$6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<sst xmlns="http://schemas.openxmlformats.org/spreadsheetml/2006/main" count="279" uniqueCount="171">
  <si>
    <t>2018年部门预算表</t>
  </si>
  <si>
    <t>部门名称：</t>
  </si>
  <si>
    <t>总计(合计)</t>
  </si>
  <si>
    <t>编制日期：</t>
  </si>
  <si>
    <t>编制单位：</t>
  </si>
  <si>
    <t>中共崇义县委政法委员会</t>
  </si>
  <si>
    <t>收支预算总表</t>
  </si>
  <si>
    <t>填报单位：中共崇义县委政法委员会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</si>
  <si>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</si>
  <si>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</si>
  <si>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</si>
  <si>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</si>
  <si>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</si>
  <si>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</si>
  <si>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</si>
  <si>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</si>
  <si>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</si>
  <si>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</si>
  <si>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</si>
  <si>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</si>
  <si>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</si>
  <si>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</si>
  <si>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</si>
  <si>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</si>
  <si>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</si>
  <si>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</si>
  <si>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</si>
  <si>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</si>
  <si>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</si>
  <si>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</si>
  <si>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</si>
  <si>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</si>
  <si>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</si>
  <si>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</si>
  <si>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</si>
  <si>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</si>
  <si>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</si>
  <si>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</si>
  <si>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</si>
  <si>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</si>
  <si>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</si>
  <si>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</si>
  <si>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</si>
  <si>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</si>
  <si>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</si>
  <si>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</si>
  <si>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</si>
  <si>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</si>
  <si>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</si>
  <si>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</si>
  <si>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</si>
  <si>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</si>
  <si>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>一般公共服务支出</t>
  </si>
  <si>
    <t xml:space="preserve">  31</t>
  </si>
  <si>
    <t xml:space="preserve">  党委办公厅（室）及相关机构事务</t>
  </si>
  <si>
    <t xml:space="preserve">    2013101</t>
  </si>
  <si>
    <t xml:space="preserve">    行政运行（党委办公厅（室）及相关机构事务）</t>
  </si>
  <si>
    <t xml:space="preserve">    2013105</t>
  </si>
  <si>
    <t xml:space="preserve">    专项业务（党委办公厅（室）及相关机构事务）</t>
  </si>
  <si>
    <t xml:space="preserve">    2013199</t>
  </si>
  <si>
    <t xml:space="preserve">    其他党委办公厅（室）及相关机构事务支出</t>
  </si>
  <si>
    <t>208</t>
  </si>
  <si>
    <t>社会保障和就业支出</t>
  </si>
  <si>
    <t xml:space="preserve">  05</t>
  </si>
  <si>
    <t xml:space="preserve">  行政事业单位离退休</t>
  </si>
  <si>
    <t xml:space="preserve">    2080505</t>
  </si>
  <si>
    <t xml:space="preserve">    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</si>
  <si>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</si>
  <si>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</si>
  <si>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</si>
  <si>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</si>
  <si>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</si>
  <si>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</si>
  <si>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</si>
  <si>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</si>
  <si>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</si>
  <si>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</si>
  <si>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</si>
  <si>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</si>
  <si>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</si>
  <si>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</si>
  <si>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</si>
  <si>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</si>
  <si>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</si>
  <si>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</si>
  <si>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</si>
  <si>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</si>
  <si>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</si>
  <si>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</si>
  <si>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</si>
  <si>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</si>
  <si>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</si>
  <si>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</si>
  <si>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3010201</t>
  </si>
  <si>
    <t xml:space="preserve">  津贴补贴</t>
  </si>
  <si>
    <t xml:space="preserve">  3010202</t>
  </si>
  <si>
    <t xml:space="preserve">  其他特殊津贴补贴</t>
  </si>
  <si>
    <t xml:space="preserve">  3010204</t>
  </si>
  <si>
    <t xml:space="preserve">  防暑费（在职）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</si>
  <si>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</si>
  <si>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</si>
  <si>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</si>
  <si>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</si>
  <si>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</si>
  <si>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</si>
  <si>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</si>
  <si>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</si>
  <si>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</si>
  <si>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</si>
  <si>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</si>
  <si>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</si>
  <si>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</si>
  <si>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</si>
  <si>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</si>
  <si>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</si>
  <si>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</si>
  <si>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</si>
  <si>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3020701</t>
  </si>
  <si>
    <t xml:space="preserve">  邮电费</t>
  </si>
  <si>
    <t xml:space="preserve">  3020702</t>
  </si>
  <si>
    <t xml:space="preserve">  电话费</t>
  </si>
  <si>
    <t xml:space="preserve">  30209</t>
  </si>
  <si>
    <t xml:space="preserve">  物业管理费</t>
  </si>
  <si>
    <t xml:space="preserve">  3021101</t>
  </si>
  <si>
    <t xml:space="preserve">  差旅费</t>
  </si>
  <si>
    <t xml:space="preserve">  3021199</t>
  </si>
  <si>
    <t xml:space="preserve">  差旅费（其他）</t>
  </si>
  <si>
    <t xml:space="preserve">  3021401</t>
  </si>
  <si>
    <t xml:space="preserve">  租赁费</t>
  </si>
  <si>
    <t xml:space="preserve">  3021402</t>
  </si>
  <si>
    <t xml:space="preserve">  房租费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</si>
  <si>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</si>
  <si>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</si>
  <si>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</si>
  <si>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</si>
  <si>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</si>
  <si>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</si>
  <si>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</si>
  <si>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</si>
  <si>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</si>
  <si>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</si>
  <si>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3023901</t>
  </si>
  <si>
    <t xml:space="preserve">  公务交通补贴</t>
  </si>
  <si>
    <t xml:space="preserve">  3023999</t>
  </si>
  <si>
    <t xml:space="preserve">  其他交通费</t>
  </si>
  <si>
    <t xml:space="preserve">  3029999</t>
  </si>
  <si>
    <t xml:space="preserve">  其他商品和服务</t>
  </si>
  <si>
    <t>303</t>
  </si>
  <si>
    <t>对个人和家庭的补助</t>
  </si>
  <si>
    <t xml:space="preserve">  30305</t>
  </si>
  <si>
    <t xml:space="preserve">  生活补助</t>
  </si>
  <si>
    <t xml:space="preserve">  30399</t>
  </si>
  <si>
    <t xml:space="preserve">  其他对个人和家庭补助支出</t>
  </si>
  <si>
    <t>一般公共预算'三公'经费支出表</t>
  </si>
  <si>
    <t>填报单位:中共崇义县委政法委员会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</si>
  <si>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</si>
  <si>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</si>
  <si>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</si>
  <si>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</si>
  <si>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</si>
  <si>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</si>
  <si>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112</t>
  </si>
  <si>
    <t>备注：本表公开的“三公”经费数仅限于资金来源为一般公共预算财政拨款的“三公”经费数，填列在资金来源为其他资金、上年结余（结转）等的“三公”经费数不纳入本表统计范围。</t>
  </si>
  <si>
    <t>政府性基金预算支出表</t>
  </si>
  <si>
    <t/>
  </si>
  <si>
    <t>支出预算总表</t>
  </si>
  <si>
    <t>科目名称</t>
  </si>
  <si>
    <t>财政拨款预算表</t>
  </si>
  <si>
    <t>制表人签章：梁盛</t>
  </si>
  <si>
    <t>财务负责人签章：罗德明</t>
  </si>
  <si>
    <t>单位负责人签章：罗德明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</si>
</sst>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-&quot;??;@"/>
    <numFmt numFmtId="179" formatCode="&quot;￥&quot;* _-#,##0.00;&quot;￥&quot;* \-#,##0.00;&quot;￥&quot;* _-&quot;-&quot;??;@"/>
    <numFmt numFmtId="180" formatCode="#,##0.0000"/>
  </numFmts>
  <fonts count="31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178" fontId="1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7" fillId="0" borderId="4" applyNumberFormat="0" applyFill="0" applyAlignment="0" applyProtection="0"/>
    <xf numFmtId="177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25" fillId="11" borderId="5" applyNumberFormat="0" applyAlignment="0" applyProtection="0"/>
    <xf numFmtId="0" fontId="17" fillId="12" borderId="6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7" applyNumberFormat="0" applyFill="0" applyAlignment="0" applyProtection="0"/>
    <xf numFmtId="176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3" fillId="17" borderId="0" applyNumberFormat="0" applyBorder="0" applyAlignment="0" applyProtection="0"/>
    <xf numFmtId="0" fontId="21" fillId="11" borderId="8" applyNumberFormat="0" applyAlignment="0" applyProtection="0"/>
    <xf numFmtId="0" fontId="24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37" fontId="2" fillId="0" borderId="18" xfId="0" applyNumberFormat="1" applyFont="1" applyFill="1" applyBorder="1" applyAlignment="1" applyProtection="1">
      <alignment horizontal="center" vertical="center" wrapText="1"/>
      <protection/>
    </xf>
    <xf numFmtId="37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 horizontal="center" vertical="center"/>
    </xf>
    <xf numFmtId="180" fontId="0" fillId="4" borderId="0" xfId="0" applyNumberFormat="1" applyFont="1" applyFill="1" applyAlignment="1" applyProtection="1">
      <alignment/>
      <protection/>
    </xf>
    <xf numFmtId="0" fontId="2" fillId="0" borderId="12" xfId="0" applyFont="1" applyBorder="1" applyAlignment="1">
      <alignment horizontal="center" vertical="center"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8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>
      <alignment horizontal="right" vertical="center" wrapText="1"/>
    </xf>
    <xf numFmtId="38" fontId="2" fillId="0" borderId="12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11" borderId="0" xfId="0" applyNumberFormat="1" applyFont="1" applyFill="1" applyAlignment="1" applyProtection="1">
      <alignment horizontal="centerContinuous"/>
      <protection/>
    </xf>
    <xf numFmtId="0" fontId="8" fillId="0" borderId="0" xfId="0" applyFont="1" applyAlignment="1">
      <alignment horizontal="left" vertical="top"/>
    </xf>
    <xf numFmtId="3" fontId="10" fillId="0" borderId="0" xfId="0" applyNumberFormat="1" applyFont="1" applyFill="1" applyAlignment="1" applyProtection="1">
      <alignment/>
      <protection/>
    </xf>
    <xf numFmtId="4" fontId="0" fillId="4" borderId="0" xfId="0" applyNumberFormat="1" applyFont="1" applyFill="1" applyAlignment="1" applyProtection="1">
      <alignment/>
      <protection/>
    </xf>
    <xf numFmtId="0" fontId="9" fillId="0" borderId="0" xfId="0" applyFont="1" applyAlignment="1">
      <alignment horizontal="center" vertical="top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919;&#27861;&#229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9">
        <row r="7">
          <cell r="A7" t="str">
            <v>合计</v>
          </cell>
          <cell r="B7">
            <v>1689905</v>
          </cell>
          <cell r="C7">
            <v>0</v>
          </cell>
        </row>
        <row r="8">
          <cell r="A8" t="str">
            <v>一般公共服务支出</v>
          </cell>
          <cell r="B8">
            <v>1525865</v>
          </cell>
        </row>
        <row r="9">
          <cell r="A9" t="str">
            <v>社会保障和就业支出</v>
          </cell>
          <cell r="B9">
            <v>164040</v>
          </cell>
        </row>
      </sheetData>
      <sheetData sheetId="10">
        <row r="7">
          <cell r="B7">
            <v>1626505</v>
          </cell>
          <cell r="C7">
            <v>1626505</v>
          </cell>
          <cell r="D7">
            <v>0</v>
          </cell>
        </row>
        <row r="8">
          <cell r="A8" t="str">
            <v>一般公共服务支出</v>
          </cell>
          <cell r="B8">
            <v>1462465</v>
          </cell>
          <cell r="C8">
            <v>1462465</v>
          </cell>
          <cell r="D8">
            <v>0</v>
          </cell>
        </row>
        <row r="9">
          <cell r="A9" t="str">
            <v>社会保障和就业支出</v>
          </cell>
          <cell r="B9">
            <v>164040</v>
          </cell>
          <cell r="C9">
            <v>164040</v>
          </cell>
          <cell r="D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tabSelected="1" workbookViewId="0" topLeftCell="A1">
      <selection activeCell="U17" sqref="U17"/>
    </sheetView>
  </sheetViews>
  <sheetFormatPr defaultColWidth="9.16015625" defaultRowHeight="12.75" customHeight="1"/>
  <sheetData>
    <row r="1" spans="1:21" ht="12.75" customHeight="1">
      <c r="A1" s="83"/>
      <c r="T1" s="8"/>
      <c r="U1" s="99"/>
    </row>
    <row r="2" ht="42" customHeight="1">
      <c r="T2" s="8"/>
    </row>
    <row r="3" spans="1:20" ht="61.5" customHeight="1">
      <c r="A3" s="84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94"/>
      <c r="L3" s="94"/>
      <c r="M3" s="95"/>
      <c r="N3" s="86"/>
      <c r="O3" s="86"/>
      <c r="P3" s="86"/>
      <c r="S3" s="8"/>
      <c r="T3" s="8"/>
    </row>
    <row r="4" spans="2:19" ht="38.25" customHeight="1">
      <c r="B4" s="86"/>
      <c r="C4" s="86"/>
      <c r="D4" s="86"/>
      <c r="E4" s="86"/>
      <c r="F4" s="87"/>
      <c r="G4" s="87"/>
      <c r="H4" s="86"/>
      <c r="I4" s="86"/>
      <c r="J4" s="95"/>
      <c r="K4" s="95"/>
      <c r="L4" s="95"/>
      <c r="M4" s="95"/>
      <c r="N4" s="86"/>
      <c r="O4" s="86"/>
      <c r="P4" s="86"/>
      <c r="Q4" s="8"/>
      <c r="R4" s="8"/>
      <c r="S4" s="8"/>
    </row>
    <row r="5" spans="1:17" ht="12.75" customHeight="1">
      <c r="A5" s="8"/>
      <c r="B5" s="8"/>
      <c r="F5" s="8"/>
      <c r="G5" s="8"/>
      <c r="J5" s="8"/>
      <c r="K5" s="8"/>
      <c r="L5" s="8"/>
      <c r="Q5" s="8"/>
    </row>
    <row r="6" spans="2:17" ht="25.5" customHeight="1">
      <c r="B6" s="8"/>
      <c r="F6" s="88" t="s">
        <v>1</v>
      </c>
      <c r="G6" s="88"/>
      <c r="H6" s="89"/>
      <c r="I6" s="96"/>
      <c r="J6" s="89" t="s">
        <v>5</v>
      </c>
      <c r="K6" s="97"/>
      <c r="L6" s="96"/>
      <c r="M6" s="97"/>
      <c r="Q6" s="8"/>
    </row>
    <row r="7" spans="2:13" ht="12.75" customHeight="1">
      <c r="B7" s="8"/>
      <c r="C7" s="8"/>
      <c r="F7" s="90"/>
      <c r="G7" s="88"/>
      <c r="H7" s="90"/>
      <c r="I7" s="88"/>
      <c r="J7" s="88"/>
      <c r="K7" s="90"/>
      <c r="L7" s="90"/>
      <c r="M7" s="90"/>
    </row>
    <row r="8" spans="3:13" ht="12.75" customHeight="1">
      <c r="C8" s="8"/>
      <c r="F8" s="90"/>
      <c r="G8" s="88"/>
      <c r="H8" s="90"/>
      <c r="I8" s="88"/>
      <c r="J8" s="88"/>
      <c r="K8" s="90"/>
      <c r="L8" s="90"/>
      <c r="M8" s="90"/>
    </row>
    <row r="9" spans="3:255" ht="12.75" customHeight="1">
      <c r="C9" s="8"/>
      <c r="D9" s="8"/>
      <c r="F9" s="90"/>
      <c r="G9" s="90"/>
      <c r="H9" s="88"/>
      <c r="I9" s="90"/>
      <c r="J9" s="88"/>
      <c r="K9" s="88"/>
      <c r="L9" s="88"/>
      <c r="M9" s="90"/>
      <c r="IS9" s="8"/>
      <c r="IT9" s="8"/>
      <c r="IU9" s="100" t="s">
        <v>2</v>
      </c>
    </row>
    <row r="10" spans="4:255" ht="24.75" customHeight="1">
      <c r="D10" s="8"/>
      <c r="F10" s="91" t="s">
        <v>3</v>
      </c>
      <c r="G10" s="90"/>
      <c r="H10" s="90"/>
      <c r="I10" s="90"/>
      <c r="J10" s="88"/>
      <c r="K10" s="88"/>
      <c r="L10" s="88"/>
      <c r="M10" s="90"/>
      <c r="IS10" s="8"/>
      <c r="IU10" s="8"/>
    </row>
    <row r="11" spans="6:255" ht="12.75" customHeight="1">
      <c r="F11" s="90"/>
      <c r="G11" s="90"/>
      <c r="H11" s="90"/>
      <c r="I11" s="90"/>
      <c r="J11" s="88"/>
      <c r="K11" s="88"/>
      <c r="L11" s="88"/>
      <c r="M11" s="88"/>
      <c r="IS11" s="8"/>
      <c r="IU11" s="8"/>
    </row>
    <row r="12" spans="6:256" ht="12.75" customHeight="1">
      <c r="F12" s="90"/>
      <c r="G12" s="90"/>
      <c r="H12" s="90"/>
      <c r="I12" s="88"/>
      <c r="J12" s="88"/>
      <c r="K12" s="88"/>
      <c r="L12" s="88"/>
      <c r="M12" s="90"/>
      <c r="IU12" s="8"/>
      <c r="IV12" s="8"/>
    </row>
    <row r="13" spans="6:256" ht="24.75" customHeight="1">
      <c r="F13" s="90" t="s">
        <v>4</v>
      </c>
      <c r="G13" s="90"/>
      <c r="H13" s="89" t="s">
        <v>5</v>
      </c>
      <c r="I13" s="96"/>
      <c r="J13" s="96"/>
      <c r="K13" s="97"/>
      <c r="L13" s="97"/>
      <c r="M13" s="97"/>
      <c r="IV13" s="8"/>
    </row>
    <row r="14" spans="9:256" ht="12.75" customHeight="1">
      <c r="I14" s="8"/>
      <c r="J14" s="8"/>
      <c r="K14" s="8"/>
      <c r="IV14" s="8"/>
    </row>
    <row r="15" spans="9:256" ht="32.25" customHeight="1">
      <c r="I15" s="8"/>
      <c r="K15" s="8"/>
      <c r="IV15" s="8"/>
    </row>
    <row r="16" ht="12.75" customHeight="1">
      <c r="K16" s="8"/>
    </row>
    <row r="17" spans="1:17" ht="31.5" customHeight="1">
      <c r="A17" s="101" t="s">
        <v>170</v>
      </c>
      <c r="B17" s="101"/>
      <c r="C17" s="101"/>
      <c r="D17" s="101"/>
      <c r="E17" s="92"/>
      <c r="F17" s="93"/>
      <c r="G17" s="101" t="s">
        <v>169</v>
      </c>
      <c r="H17" s="101"/>
      <c r="I17" s="101"/>
      <c r="J17" s="101"/>
      <c r="K17" s="101"/>
      <c r="L17" s="93"/>
      <c r="M17" s="101" t="s">
        <v>168</v>
      </c>
      <c r="N17" s="101"/>
      <c r="O17" s="101"/>
      <c r="P17" s="101"/>
      <c r="Q17" s="101"/>
    </row>
    <row r="19" ht="16.5" customHeight="1"/>
    <row r="20" ht="12.75" customHeight="1">
      <c r="J20" s="90"/>
    </row>
    <row r="23" ht="30" customHeight="1"/>
    <row r="27" ht="30" customHeight="1">
      <c r="P27" s="98"/>
    </row>
  </sheetData>
  <sheetProtection/>
  <mergeCells count="3">
    <mergeCell ref="A17:D17"/>
    <mergeCell ref="G17:K17"/>
    <mergeCell ref="M17:Q17"/>
  </mergeCells>
  <printOptions horizontalCentered="1"/>
  <pageMargins left="0.59" right="0.59" top="0.59" bottom="0.59" header="0.39" footer="0.39"/>
  <pageSetup fitToHeight="100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workbookViewId="0" topLeftCell="A1">
      <selection activeCell="G8" sqref="G8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165</v>
      </c>
      <c r="B2" s="1"/>
    </row>
    <row r="3" ht="17.25" customHeight="1"/>
    <row r="4" spans="1:3" ht="15.75" customHeight="1">
      <c r="A4" s="112" t="s">
        <v>166</v>
      </c>
      <c r="B4" s="102" t="s">
        <v>36</v>
      </c>
      <c r="C4" s="102" t="s">
        <v>27</v>
      </c>
    </row>
    <row r="5" spans="1:3" ht="19.5" customHeight="1">
      <c r="A5" s="112"/>
      <c r="B5" s="102"/>
      <c r="C5" s="102"/>
    </row>
    <row r="6" spans="1:3" ht="22.5" customHeight="1">
      <c r="A6" s="2" t="s">
        <v>50</v>
      </c>
      <c r="B6" s="2">
        <v>1</v>
      </c>
      <c r="C6" s="2">
        <v>2</v>
      </c>
    </row>
    <row r="7" spans="1:6" ht="27.75" customHeight="1">
      <c r="A7" s="4" t="s">
        <v>36</v>
      </c>
      <c r="B7" s="5">
        <v>1689905</v>
      </c>
      <c r="C7" s="6">
        <v>0</v>
      </c>
      <c r="F7" s="8"/>
    </row>
    <row r="8" spans="1:3" ht="27.75" customHeight="1">
      <c r="A8" s="4" t="s">
        <v>52</v>
      </c>
      <c r="B8" s="5">
        <v>1525865</v>
      </c>
      <c r="C8" s="6">
        <v>0</v>
      </c>
    </row>
    <row r="9" spans="1:3" ht="27.75" customHeight="1">
      <c r="A9" s="4" t="s">
        <v>62</v>
      </c>
      <c r="B9" s="5">
        <v>164040</v>
      </c>
      <c r="C9" s="6">
        <v>0</v>
      </c>
    </row>
    <row r="10" spans="1:4" ht="27.75" customHeight="1">
      <c r="A10" s="8"/>
      <c r="B10" s="8"/>
      <c r="C10" s="8"/>
      <c r="D10" s="8"/>
    </row>
    <row r="11" spans="1:3" ht="27.75" customHeight="1">
      <c r="A11" s="8"/>
      <c r="C11" s="8"/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" right="0.39" top="0.59" bottom="0.59" header="0.39" footer="0.39"/>
  <pageSetup fitToHeight="100" fitToWidth="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workbookViewId="0" topLeftCell="A1">
      <selection activeCell="G7" sqref="G7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167</v>
      </c>
      <c r="B2" s="1"/>
      <c r="C2" s="1"/>
      <c r="D2" s="1"/>
    </row>
    <row r="3" ht="17.25" customHeight="1"/>
    <row r="4" spans="1:4" ht="21.75" customHeight="1">
      <c r="A4" s="112" t="s">
        <v>166</v>
      </c>
      <c r="B4" s="102" t="s">
        <v>37</v>
      </c>
      <c r="C4" s="102" t="s">
        <v>77</v>
      </c>
      <c r="D4" s="102" t="s">
        <v>78</v>
      </c>
    </row>
    <row r="5" spans="1:4" ht="47.25" customHeight="1">
      <c r="A5" s="112"/>
      <c r="B5" s="102"/>
      <c r="C5" s="102"/>
      <c r="D5" s="102"/>
    </row>
    <row r="6" spans="1:4" ht="22.5" customHeight="1">
      <c r="A6" s="2" t="s">
        <v>50</v>
      </c>
      <c r="B6" s="2">
        <v>1</v>
      </c>
      <c r="C6" s="3">
        <v>2</v>
      </c>
      <c r="D6" s="3">
        <v>3</v>
      </c>
    </row>
    <row r="7" spans="1:4" ht="27.75" customHeight="1">
      <c r="A7" s="4" t="s">
        <v>36</v>
      </c>
      <c r="B7" s="5">
        <v>1626505</v>
      </c>
      <c r="C7" s="6">
        <v>1626505</v>
      </c>
      <c r="D7" s="7">
        <v>0</v>
      </c>
    </row>
    <row r="8" spans="1:4" ht="27.75" customHeight="1">
      <c r="A8" s="4" t="s">
        <v>52</v>
      </c>
      <c r="B8" s="5">
        <v>1462465</v>
      </c>
      <c r="C8" s="6">
        <v>1462465</v>
      </c>
      <c r="D8" s="7">
        <v>0</v>
      </c>
    </row>
    <row r="9" spans="1:4" ht="27.75" customHeight="1">
      <c r="A9" s="4" t="s">
        <v>62</v>
      </c>
      <c r="B9" s="5">
        <v>164040</v>
      </c>
      <c r="C9" s="6">
        <v>164040</v>
      </c>
      <c r="D9" s="7">
        <v>0</v>
      </c>
    </row>
    <row r="10" spans="1:8" ht="27.75" customHeight="1">
      <c r="A10" s="8"/>
      <c r="B10" s="8"/>
      <c r="C10" s="8"/>
      <c r="D10" s="8"/>
      <c r="E10" s="8"/>
      <c r="F10" s="8"/>
      <c r="G10" s="8"/>
      <c r="H10" s="8"/>
    </row>
    <row r="11" spans="1:7" ht="27.75" customHeight="1">
      <c r="A11" s="8"/>
      <c r="C11" s="8"/>
      <c r="D11" s="8"/>
      <c r="E11" s="8"/>
      <c r="F11" s="8"/>
      <c r="G11" s="8"/>
    </row>
    <row r="12" ht="27.75" customHeight="1">
      <c r="C12" s="8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.39" footer="0.39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3"/>
  <sheetViews>
    <sheetView showGridLines="0" showZeros="0" workbookViewId="0" topLeftCell="A1">
      <selection activeCell="N19" sqref="N19"/>
    </sheetView>
  </sheetViews>
  <sheetFormatPr defaultColWidth="9.16015625" defaultRowHeight="19.5" customHeight="1"/>
  <cols>
    <col min="1" max="1" width="49.5" style="9" customWidth="1"/>
    <col min="2" max="2" width="25.83203125" style="9" customWidth="1"/>
    <col min="3" max="3" width="54.33203125" style="9" customWidth="1"/>
    <col min="4" max="4" width="25" style="9" customWidth="1"/>
    <col min="5" max="109" width="9.16015625" style="0" customWidth="1"/>
    <col min="110" max="254" width="9.16015625" style="9" customWidth="1"/>
  </cols>
  <sheetData>
    <row r="1" spans="4:109" s="8" customFormat="1" ht="19.5" customHeight="1">
      <c r="D1" s="1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47" t="s">
        <v>6</v>
      </c>
      <c r="B2" s="48"/>
      <c r="C2" s="48"/>
      <c r="D2" s="48"/>
    </row>
    <row r="3" spans="1:4" ht="17.25" customHeight="1">
      <c r="A3" s="12" t="s">
        <v>7</v>
      </c>
      <c r="D3" s="13" t="s">
        <v>8</v>
      </c>
    </row>
    <row r="4" spans="1:4" ht="17.25" customHeight="1">
      <c r="A4" s="49" t="s">
        <v>9</v>
      </c>
      <c r="B4" s="50"/>
      <c r="C4" s="15" t="s">
        <v>10</v>
      </c>
      <c r="D4" s="17"/>
    </row>
    <row r="5" spans="1:4" ht="17.25" customHeight="1">
      <c r="A5" s="18" t="s">
        <v>11</v>
      </c>
      <c r="B5" s="21" t="s">
        <v>12</v>
      </c>
      <c r="C5" s="51" t="s">
        <v>13</v>
      </c>
      <c r="D5" s="51" t="s">
        <v>12</v>
      </c>
    </row>
    <row r="6" spans="1:4" ht="17.25" customHeight="1">
      <c r="A6" s="52" t="s">
        <v>14</v>
      </c>
      <c r="B6" s="53">
        <v>1626505</v>
      </c>
      <c r="C6" s="54" t="str">
        <f>'[1]支出总表（引用）'!A7</f>
        <v>合计</v>
      </c>
      <c r="D6" s="76">
        <f>'[1]支出总表（引用）'!B7</f>
        <v>1689905</v>
      </c>
    </row>
    <row r="7" spans="1:4" ht="17.25" customHeight="1">
      <c r="A7" s="52" t="s">
        <v>15</v>
      </c>
      <c r="B7" s="25">
        <v>1626505</v>
      </c>
      <c r="C7" s="54" t="str">
        <f>'[1]支出总表（引用）'!A8</f>
        <v>一般公共服务支出</v>
      </c>
      <c r="D7" s="76">
        <f>'[1]支出总表（引用）'!B8</f>
        <v>1525865</v>
      </c>
    </row>
    <row r="8" spans="1:4" ht="17.25" customHeight="1">
      <c r="A8" s="52" t="s">
        <v>16</v>
      </c>
      <c r="B8" s="59">
        <v>0</v>
      </c>
      <c r="C8" s="54" t="str">
        <f>'[1]支出总表（引用）'!A9</f>
        <v>社会保障和就业支出</v>
      </c>
      <c r="D8" s="76">
        <f>'[1]支出总表（引用）'!B9</f>
        <v>164040</v>
      </c>
    </row>
    <row r="9" spans="1:4" ht="17.25" customHeight="1">
      <c r="A9" s="52" t="s">
        <v>17</v>
      </c>
      <c r="B9" s="53">
        <v>0</v>
      </c>
      <c r="C9" s="54">
        <f>'[1]支出总表（引用）'!A10</f>
        <v>0</v>
      </c>
      <c r="D9" s="76">
        <f>'[1]支出总表（引用）'!B10</f>
        <v>0</v>
      </c>
    </row>
    <row r="10" spans="1:4" ht="17.25" customHeight="1">
      <c r="A10" s="52" t="s">
        <v>18</v>
      </c>
      <c r="B10" s="53">
        <v>0</v>
      </c>
      <c r="C10" s="54">
        <f>'[1]支出总表（引用）'!A11</f>
        <v>0</v>
      </c>
      <c r="D10" s="76">
        <f>'[1]支出总表（引用）'!B11</f>
        <v>0</v>
      </c>
    </row>
    <row r="11" spans="1:4" ht="17.25" customHeight="1">
      <c r="A11" s="52" t="s">
        <v>19</v>
      </c>
      <c r="B11" s="53">
        <v>0</v>
      </c>
      <c r="C11" s="54">
        <f>'[1]支出总表（引用）'!A12</f>
        <v>0</v>
      </c>
      <c r="D11" s="76">
        <f>'[1]支出总表（引用）'!B12</f>
        <v>0</v>
      </c>
    </row>
    <row r="12" spans="1:4" ht="17.25" customHeight="1">
      <c r="A12" s="52" t="s">
        <v>20</v>
      </c>
      <c r="B12" s="53">
        <v>0</v>
      </c>
      <c r="C12" s="54">
        <f>'[1]支出总表（引用）'!A13</f>
        <v>0</v>
      </c>
      <c r="D12" s="76">
        <f>'[1]支出总表（引用）'!B13</f>
        <v>0</v>
      </c>
    </row>
    <row r="13" spans="1:4" ht="17.25" customHeight="1">
      <c r="A13" s="52" t="s">
        <v>21</v>
      </c>
      <c r="B13" s="25">
        <v>20000</v>
      </c>
      <c r="C13" s="54">
        <f>'[1]支出总表（引用）'!A14</f>
        <v>0</v>
      </c>
      <c r="D13" s="76">
        <f>'[1]支出总表（引用）'!B14</f>
        <v>0</v>
      </c>
    </row>
    <row r="14" spans="1:4" ht="17.25" customHeight="1">
      <c r="A14" s="52" t="s">
        <v>22</v>
      </c>
      <c r="B14" s="77">
        <v>0</v>
      </c>
      <c r="C14" s="54">
        <f>'[1]支出总表（引用）'!A15</f>
        <v>0</v>
      </c>
      <c r="D14" s="76">
        <f>'[1]支出总表（引用）'!B15</f>
        <v>0</v>
      </c>
    </row>
    <row r="15" spans="1:4" ht="17.25" customHeight="1">
      <c r="A15" s="52" t="s">
        <v>23</v>
      </c>
      <c r="B15" s="77">
        <v>0</v>
      </c>
      <c r="C15" s="54">
        <f>'[1]支出总表（引用）'!A16</f>
        <v>0</v>
      </c>
      <c r="D15" s="76">
        <f>'[1]支出总表（引用）'!B16</f>
        <v>0</v>
      </c>
    </row>
    <row r="16" spans="1:4" ht="17.25" customHeight="1">
      <c r="A16" s="60" t="s">
        <v>24</v>
      </c>
      <c r="B16" s="78">
        <f>SUM(B6,B11,B12,B13,B14,B15)</f>
        <v>1646505</v>
      </c>
      <c r="C16" s="60" t="s">
        <v>25</v>
      </c>
      <c r="D16" s="79">
        <f>'[1]支出总表（引用）'!B7</f>
        <v>1689905</v>
      </c>
    </row>
    <row r="17" spans="1:7" ht="17.25" customHeight="1">
      <c r="A17" s="52" t="s">
        <v>26</v>
      </c>
      <c r="B17" s="53">
        <v>0</v>
      </c>
      <c r="C17" s="80" t="s">
        <v>27</v>
      </c>
      <c r="D17" s="76">
        <f>'[1]支出总表（引用）'!C7</f>
        <v>0</v>
      </c>
      <c r="G17" s="8"/>
    </row>
    <row r="18" spans="1:4" ht="17.25" customHeight="1">
      <c r="A18" s="52" t="s">
        <v>28</v>
      </c>
      <c r="B18" s="53">
        <v>43400</v>
      </c>
      <c r="C18" s="81"/>
      <c r="D18" s="79"/>
    </row>
    <row r="19" spans="1:4" ht="17.25" customHeight="1">
      <c r="A19" s="52" t="s">
        <v>29</v>
      </c>
      <c r="B19" s="53">
        <v>43400</v>
      </c>
      <c r="C19" s="81"/>
      <c r="D19" s="79"/>
    </row>
    <row r="20" spans="1:4" ht="17.25" customHeight="1">
      <c r="A20" s="52" t="s">
        <v>30</v>
      </c>
      <c r="B20" s="25">
        <v>0</v>
      </c>
      <c r="C20" s="81"/>
      <c r="D20" s="79"/>
    </row>
    <row r="21" spans="1:4" ht="17.25" customHeight="1">
      <c r="A21" s="60" t="s">
        <v>31</v>
      </c>
      <c r="B21" s="82">
        <f>SUM(B16,B17,B18)</f>
        <v>1689905</v>
      </c>
      <c r="C21" s="60" t="s">
        <v>32</v>
      </c>
      <c r="D21" s="79">
        <f>SUM(D16,D17)</f>
        <v>1689905</v>
      </c>
    </row>
    <row r="22" spans="1:254" ht="19.5" customHeight="1">
      <c r="A22"/>
      <c r="B22"/>
      <c r="C22"/>
      <c r="D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9.5" customHeight="1">
      <c r="A23"/>
      <c r="B23"/>
      <c r="C23"/>
      <c r="D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9.5" customHeight="1">
      <c r="A24"/>
      <c r="B24"/>
      <c r="C24"/>
      <c r="D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9.5" customHeight="1">
      <c r="A25"/>
      <c r="B25"/>
      <c r="C25"/>
      <c r="D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9.5" customHeight="1">
      <c r="A26"/>
      <c r="B26"/>
      <c r="C26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/>
      <c r="B27"/>
      <c r="C27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 s="8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5"/>
  <sheetViews>
    <sheetView showGridLines="0" showZeros="0" workbookViewId="0" topLeftCell="A1">
      <selection activeCell="A9" sqref="A9:IV15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64" t="s">
        <v>33</v>
      </c>
      <c r="B2" s="65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7.75" customHeight="1">
      <c r="A3" s="8" t="s">
        <v>7</v>
      </c>
      <c r="O3" s="26" t="s">
        <v>8</v>
      </c>
    </row>
    <row r="4" spans="1:15" ht="17.25" customHeight="1">
      <c r="A4" s="102" t="s">
        <v>34</v>
      </c>
      <c r="B4" s="102" t="s">
        <v>35</v>
      </c>
      <c r="C4" s="103" t="s">
        <v>36</v>
      </c>
      <c r="D4" s="66" t="s">
        <v>37</v>
      </c>
      <c r="E4" s="67"/>
      <c r="F4" s="67"/>
      <c r="G4" s="67"/>
      <c r="H4" s="67"/>
      <c r="I4" s="105" t="s">
        <v>38</v>
      </c>
      <c r="J4" s="105" t="s">
        <v>39</v>
      </c>
      <c r="K4" s="105" t="s">
        <v>40</v>
      </c>
      <c r="L4" s="105" t="s">
        <v>41</v>
      </c>
      <c r="M4" s="105" t="s">
        <v>42</v>
      </c>
      <c r="N4" s="105" t="s">
        <v>43</v>
      </c>
      <c r="O4" s="102" t="s">
        <v>44</v>
      </c>
    </row>
    <row r="5" spans="1:15" ht="58.5" customHeight="1">
      <c r="A5" s="102"/>
      <c r="B5" s="102"/>
      <c r="C5" s="104"/>
      <c r="D5" s="68" t="s">
        <v>45</v>
      </c>
      <c r="E5" s="69" t="s">
        <v>46</v>
      </c>
      <c r="F5" s="70" t="s">
        <v>47</v>
      </c>
      <c r="G5" s="70" t="s">
        <v>48</v>
      </c>
      <c r="H5" s="71" t="s">
        <v>49</v>
      </c>
      <c r="I5" s="105"/>
      <c r="J5" s="105"/>
      <c r="K5" s="105"/>
      <c r="L5" s="105"/>
      <c r="M5" s="105"/>
      <c r="N5" s="105"/>
      <c r="O5" s="102"/>
    </row>
    <row r="6" spans="1:15" ht="21" customHeight="1">
      <c r="A6" s="72" t="s">
        <v>50</v>
      </c>
      <c r="B6" s="72" t="s">
        <v>50</v>
      </c>
      <c r="C6" s="73">
        <v>1</v>
      </c>
      <c r="D6" s="2">
        <f aca="true" t="shared" si="0" ref="D6:O6">C6+1</f>
        <v>2</v>
      </c>
      <c r="E6" s="2">
        <f t="shared" si="0"/>
        <v>3</v>
      </c>
      <c r="F6" s="2">
        <f t="shared" si="0"/>
        <v>4</v>
      </c>
      <c r="G6" s="2">
        <f t="shared" si="0"/>
        <v>5</v>
      </c>
      <c r="H6" s="2">
        <f t="shared" si="0"/>
        <v>6</v>
      </c>
      <c r="I6" s="2">
        <f t="shared" si="0"/>
        <v>7</v>
      </c>
      <c r="J6" s="2">
        <f t="shared" si="0"/>
        <v>8</v>
      </c>
      <c r="K6" s="2">
        <f t="shared" si="0"/>
        <v>9</v>
      </c>
      <c r="L6" s="2">
        <f t="shared" si="0"/>
        <v>10</v>
      </c>
      <c r="M6" s="2">
        <f t="shared" si="0"/>
        <v>11</v>
      </c>
      <c r="N6" s="2">
        <f t="shared" si="0"/>
        <v>12</v>
      </c>
      <c r="O6" s="2">
        <f t="shared" si="0"/>
        <v>13</v>
      </c>
    </row>
    <row r="7" spans="1:17" ht="25.5" customHeight="1">
      <c r="A7" s="4"/>
      <c r="B7" s="4" t="s">
        <v>36</v>
      </c>
      <c r="C7" s="37">
        <v>1689905</v>
      </c>
      <c r="D7" s="37">
        <v>1626505</v>
      </c>
      <c r="E7" s="38">
        <v>1626505</v>
      </c>
      <c r="F7" s="74">
        <v>0</v>
      </c>
      <c r="G7" s="37">
        <v>0</v>
      </c>
      <c r="H7" s="37">
        <v>0</v>
      </c>
      <c r="I7" s="37">
        <v>0</v>
      </c>
      <c r="J7" s="37">
        <v>0</v>
      </c>
      <c r="K7" s="38">
        <v>20000</v>
      </c>
      <c r="L7" s="75">
        <v>0</v>
      </c>
      <c r="M7" s="74">
        <v>0</v>
      </c>
      <c r="N7" s="37">
        <v>0</v>
      </c>
      <c r="O7" s="38">
        <v>43400</v>
      </c>
      <c r="P7" s="8"/>
      <c r="Q7" s="8"/>
    </row>
    <row r="8" spans="1:16" ht="25.5" customHeight="1">
      <c r="A8" s="4" t="s">
        <v>51</v>
      </c>
      <c r="B8" s="4" t="s">
        <v>52</v>
      </c>
      <c r="C8" s="37">
        <v>1525865</v>
      </c>
      <c r="D8" s="37">
        <v>1462465</v>
      </c>
      <c r="E8" s="38">
        <v>1462465</v>
      </c>
      <c r="F8" s="74">
        <v>0</v>
      </c>
      <c r="G8" s="37">
        <v>0</v>
      </c>
      <c r="H8" s="37">
        <v>0</v>
      </c>
      <c r="I8" s="37">
        <v>0</v>
      </c>
      <c r="J8" s="37">
        <v>0</v>
      </c>
      <c r="K8" s="38">
        <v>20000</v>
      </c>
      <c r="L8" s="75">
        <v>0</v>
      </c>
      <c r="M8" s="74">
        <v>0</v>
      </c>
      <c r="N8" s="37">
        <v>0</v>
      </c>
      <c r="O8" s="38">
        <v>43400</v>
      </c>
      <c r="P8" s="8"/>
    </row>
    <row r="9" spans="1:15" ht="30" customHeight="1">
      <c r="A9" s="4" t="s">
        <v>53</v>
      </c>
      <c r="B9" s="4" t="s">
        <v>54</v>
      </c>
      <c r="C9" s="37">
        <v>1525865</v>
      </c>
      <c r="D9" s="37">
        <v>1462465</v>
      </c>
      <c r="E9" s="38">
        <v>1462465</v>
      </c>
      <c r="F9" s="74">
        <v>0</v>
      </c>
      <c r="G9" s="37">
        <v>0</v>
      </c>
      <c r="H9" s="37">
        <v>0</v>
      </c>
      <c r="I9" s="37">
        <v>0</v>
      </c>
      <c r="J9" s="37">
        <v>0</v>
      </c>
      <c r="K9" s="38">
        <v>20000</v>
      </c>
      <c r="L9" s="75">
        <v>0</v>
      </c>
      <c r="M9" s="74">
        <v>0</v>
      </c>
      <c r="N9" s="37">
        <v>0</v>
      </c>
      <c r="O9" s="38">
        <v>43400</v>
      </c>
    </row>
    <row r="10" spans="1:15" ht="30" customHeight="1">
      <c r="A10" s="4" t="s">
        <v>55</v>
      </c>
      <c r="B10" s="4" t="s">
        <v>56</v>
      </c>
      <c r="C10" s="37">
        <v>1049365</v>
      </c>
      <c r="D10" s="37">
        <v>1049365</v>
      </c>
      <c r="E10" s="38">
        <v>1049365</v>
      </c>
      <c r="F10" s="74">
        <v>0</v>
      </c>
      <c r="G10" s="37">
        <v>0</v>
      </c>
      <c r="H10" s="37">
        <v>0</v>
      </c>
      <c r="I10" s="37">
        <v>0</v>
      </c>
      <c r="J10" s="37">
        <v>0</v>
      </c>
      <c r="K10" s="38">
        <v>0</v>
      </c>
      <c r="L10" s="75">
        <v>0</v>
      </c>
      <c r="M10" s="74">
        <v>0</v>
      </c>
      <c r="N10" s="37">
        <v>0</v>
      </c>
      <c r="O10" s="38">
        <v>0</v>
      </c>
    </row>
    <row r="11" spans="1:15" ht="30" customHeight="1">
      <c r="A11" s="4" t="s">
        <v>57</v>
      </c>
      <c r="B11" s="4" t="s">
        <v>58</v>
      </c>
      <c r="C11" s="37">
        <v>325300</v>
      </c>
      <c r="D11" s="37">
        <v>325300</v>
      </c>
      <c r="E11" s="38">
        <v>325300</v>
      </c>
      <c r="F11" s="74">
        <v>0</v>
      </c>
      <c r="G11" s="37">
        <v>0</v>
      </c>
      <c r="H11" s="37">
        <v>0</v>
      </c>
      <c r="I11" s="37">
        <v>0</v>
      </c>
      <c r="J11" s="37">
        <v>0</v>
      </c>
      <c r="K11" s="38">
        <v>0</v>
      </c>
      <c r="L11" s="75">
        <v>0</v>
      </c>
      <c r="M11" s="74">
        <v>0</v>
      </c>
      <c r="N11" s="37">
        <v>0</v>
      </c>
      <c r="O11" s="38">
        <v>0</v>
      </c>
    </row>
    <row r="12" spans="1:15" ht="30" customHeight="1">
      <c r="A12" s="4" t="s">
        <v>59</v>
      </c>
      <c r="B12" s="4" t="s">
        <v>60</v>
      </c>
      <c r="C12" s="37">
        <v>151200</v>
      </c>
      <c r="D12" s="37">
        <v>87800</v>
      </c>
      <c r="E12" s="38">
        <v>87800</v>
      </c>
      <c r="F12" s="74">
        <v>0</v>
      </c>
      <c r="G12" s="37">
        <v>0</v>
      </c>
      <c r="H12" s="37">
        <v>0</v>
      </c>
      <c r="I12" s="37">
        <v>0</v>
      </c>
      <c r="J12" s="37">
        <v>0</v>
      </c>
      <c r="K12" s="38">
        <v>20000</v>
      </c>
      <c r="L12" s="75">
        <v>0</v>
      </c>
      <c r="M12" s="74">
        <v>0</v>
      </c>
      <c r="N12" s="37">
        <v>0</v>
      </c>
      <c r="O12" s="38">
        <v>43400</v>
      </c>
    </row>
    <row r="13" spans="1:15" ht="30" customHeight="1">
      <c r="A13" s="4" t="s">
        <v>61</v>
      </c>
      <c r="B13" s="4" t="s">
        <v>62</v>
      </c>
      <c r="C13" s="37">
        <v>164040</v>
      </c>
      <c r="D13" s="37">
        <v>164040</v>
      </c>
      <c r="E13" s="38">
        <v>164040</v>
      </c>
      <c r="F13" s="74">
        <v>0</v>
      </c>
      <c r="G13" s="37">
        <v>0</v>
      </c>
      <c r="H13" s="37">
        <v>0</v>
      </c>
      <c r="I13" s="37">
        <v>0</v>
      </c>
      <c r="J13" s="37">
        <v>0</v>
      </c>
      <c r="K13" s="38">
        <v>0</v>
      </c>
      <c r="L13" s="75">
        <v>0</v>
      </c>
      <c r="M13" s="74">
        <v>0</v>
      </c>
      <c r="N13" s="37">
        <v>0</v>
      </c>
      <c r="O13" s="38">
        <v>0</v>
      </c>
    </row>
    <row r="14" spans="1:15" ht="30" customHeight="1">
      <c r="A14" s="4" t="s">
        <v>63</v>
      </c>
      <c r="B14" s="4" t="s">
        <v>64</v>
      </c>
      <c r="C14" s="37">
        <v>164040</v>
      </c>
      <c r="D14" s="37">
        <v>164040</v>
      </c>
      <c r="E14" s="38">
        <v>164040</v>
      </c>
      <c r="F14" s="74">
        <v>0</v>
      </c>
      <c r="G14" s="37">
        <v>0</v>
      </c>
      <c r="H14" s="37">
        <v>0</v>
      </c>
      <c r="I14" s="37">
        <v>0</v>
      </c>
      <c r="J14" s="37">
        <v>0</v>
      </c>
      <c r="K14" s="38">
        <v>0</v>
      </c>
      <c r="L14" s="75">
        <v>0</v>
      </c>
      <c r="M14" s="74">
        <v>0</v>
      </c>
      <c r="N14" s="37">
        <v>0</v>
      </c>
      <c r="O14" s="38">
        <v>0</v>
      </c>
    </row>
    <row r="15" spans="1:15" ht="30" customHeight="1">
      <c r="A15" s="4" t="s">
        <v>65</v>
      </c>
      <c r="B15" s="4" t="s">
        <v>66</v>
      </c>
      <c r="C15" s="37">
        <v>164040</v>
      </c>
      <c r="D15" s="37">
        <v>164040</v>
      </c>
      <c r="E15" s="38">
        <v>164040</v>
      </c>
      <c r="F15" s="74">
        <v>0</v>
      </c>
      <c r="G15" s="37">
        <v>0</v>
      </c>
      <c r="H15" s="37">
        <v>0</v>
      </c>
      <c r="I15" s="37">
        <v>0</v>
      </c>
      <c r="J15" s="37">
        <v>0</v>
      </c>
      <c r="K15" s="38">
        <v>0</v>
      </c>
      <c r="L15" s="75">
        <v>0</v>
      </c>
      <c r="M15" s="74">
        <v>0</v>
      </c>
      <c r="N15" s="37">
        <v>0</v>
      </c>
      <c r="O15" s="38">
        <v>0</v>
      </c>
    </row>
    <row r="16" ht="21" customHeight="1"/>
    <row r="17" ht="21" customHeight="1"/>
    <row r="18" ht="21" customHeight="1"/>
    <row r="19" ht="21" customHeight="1"/>
  </sheetData>
  <sheetProtection/>
  <mergeCells count="10">
    <mergeCell ref="N4:N5"/>
    <mergeCell ref="O4:O5"/>
    <mergeCell ref="J4:J5"/>
    <mergeCell ref="K4:K5"/>
    <mergeCell ref="L4:L5"/>
    <mergeCell ref="M4:M5"/>
    <mergeCell ref="A4:A5"/>
    <mergeCell ref="B4:B5"/>
    <mergeCell ref="C4:C5"/>
    <mergeCell ref="I4:I5"/>
  </mergeCells>
  <printOptions horizontalCentered="1"/>
  <pageMargins left="0.39" right="0.39" top="0.59" bottom="0.59" header="0.39" footer="0.39"/>
  <pageSetup fitToHeight="100" fitToWidth="1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 topLeftCell="A1">
      <selection activeCell="A8" sqref="A8:IV15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39"/>
      <c r="B1" s="39"/>
      <c r="C1" s="39"/>
      <c r="D1" s="39"/>
      <c r="E1" s="39"/>
      <c r="F1" s="39"/>
      <c r="G1" s="39"/>
      <c r="H1" s="41"/>
      <c r="I1" s="39"/>
      <c r="J1" s="39"/>
    </row>
    <row r="2" spans="1:10" ht="29.25" customHeight="1">
      <c r="A2" s="27" t="s">
        <v>67</v>
      </c>
      <c r="B2" s="27"/>
      <c r="C2" s="27"/>
      <c r="D2" s="27"/>
      <c r="E2" s="27"/>
      <c r="F2" s="27"/>
      <c r="G2" s="27"/>
      <c r="H2" s="27"/>
      <c r="I2" s="40"/>
      <c r="J2" s="40"/>
    </row>
    <row r="3" spans="1:10" ht="21" customHeight="1">
      <c r="A3" s="12" t="s">
        <v>7</v>
      </c>
      <c r="B3" s="9"/>
      <c r="C3" s="39"/>
      <c r="D3" s="39"/>
      <c r="E3" s="39"/>
      <c r="F3" s="39"/>
      <c r="G3" s="39"/>
      <c r="H3" s="41" t="s">
        <v>8</v>
      </c>
      <c r="I3" s="39"/>
      <c r="J3" s="39"/>
    </row>
    <row r="4" spans="1:10" ht="21" customHeight="1">
      <c r="A4" s="14" t="s">
        <v>68</v>
      </c>
      <c r="B4" s="14"/>
      <c r="C4" s="106" t="s">
        <v>36</v>
      </c>
      <c r="D4" s="107" t="s">
        <v>69</v>
      </c>
      <c r="E4" s="108" t="s">
        <v>70</v>
      </c>
      <c r="F4" s="109" t="s">
        <v>71</v>
      </c>
      <c r="G4" s="102" t="s">
        <v>72</v>
      </c>
      <c r="H4" s="110" t="s">
        <v>73</v>
      </c>
      <c r="I4" s="39"/>
      <c r="J4" s="39"/>
    </row>
    <row r="5" spans="1:10" ht="21" customHeight="1">
      <c r="A5" s="62" t="s">
        <v>74</v>
      </c>
      <c r="B5" s="18" t="s">
        <v>75</v>
      </c>
      <c r="C5" s="106"/>
      <c r="D5" s="107"/>
      <c r="E5" s="108"/>
      <c r="F5" s="109"/>
      <c r="G5" s="102"/>
      <c r="H5" s="110"/>
      <c r="I5" s="39"/>
      <c r="J5" s="39"/>
    </row>
    <row r="6" spans="1:10" ht="21" customHeight="1">
      <c r="A6" s="42" t="s">
        <v>50</v>
      </c>
      <c r="B6" s="42" t="s">
        <v>50</v>
      </c>
      <c r="C6" s="42">
        <v>1</v>
      </c>
      <c r="D6" s="43">
        <f>C6+1</f>
        <v>2</v>
      </c>
      <c r="E6" s="43">
        <f>D6+1</f>
        <v>3</v>
      </c>
      <c r="F6" s="43">
        <f>E6+1</f>
        <v>4</v>
      </c>
      <c r="G6" s="43">
        <f>F6+1</f>
        <v>5</v>
      </c>
      <c r="H6" s="43">
        <f>G6+1</f>
        <v>6</v>
      </c>
      <c r="I6" s="39"/>
      <c r="J6" s="39"/>
    </row>
    <row r="7" spans="1:10" ht="18.75" customHeight="1">
      <c r="A7" s="23"/>
      <c r="B7" s="23" t="s">
        <v>36</v>
      </c>
      <c r="C7" s="24">
        <v>1689905</v>
      </c>
      <c r="D7" s="24">
        <v>1689905</v>
      </c>
      <c r="E7" s="24">
        <v>0</v>
      </c>
      <c r="F7" s="25">
        <v>0</v>
      </c>
      <c r="G7" s="63">
        <v>0</v>
      </c>
      <c r="H7" s="63">
        <v>0</v>
      </c>
      <c r="I7" s="9"/>
      <c r="J7" s="39"/>
    </row>
    <row r="8" spans="1:10" ht="27" customHeight="1">
      <c r="A8" s="23" t="s">
        <v>51</v>
      </c>
      <c r="B8" s="23" t="s">
        <v>52</v>
      </c>
      <c r="C8" s="24">
        <v>1525865</v>
      </c>
      <c r="D8" s="24">
        <v>1525865</v>
      </c>
      <c r="E8" s="24">
        <v>0</v>
      </c>
      <c r="F8" s="25">
        <v>0</v>
      </c>
      <c r="G8" s="63">
        <v>0</v>
      </c>
      <c r="H8" s="63">
        <v>0</v>
      </c>
      <c r="I8" s="9"/>
      <c r="J8" s="9"/>
    </row>
    <row r="9" spans="1:10" ht="27" customHeight="1">
      <c r="A9" s="23" t="s">
        <v>53</v>
      </c>
      <c r="B9" s="23" t="s">
        <v>54</v>
      </c>
      <c r="C9" s="24">
        <v>1525865</v>
      </c>
      <c r="D9" s="24">
        <v>1525865</v>
      </c>
      <c r="E9" s="24">
        <v>0</v>
      </c>
      <c r="F9" s="25">
        <v>0</v>
      </c>
      <c r="G9" s="63">
        <v>0</v>
      </c>
      <c r="H9" s="63">
        <v>0</v>
      </c>
      <c r="I9" s="9"/>
      <c r="J9" s="9"/>
    </row>
    <row r="10" spans="1:10" ht="27" customHeight="1">
      <c r="A10" s="23" t="s">
        <v>55</v>
      </c>
      <c r="B10" s="23" t="s">
        <v>56</v>
      </c>
      <c r="C10" s="24">
        <v>1075865</v>
      </c>
      <c r="D10" s="24">
        <v>1075865</v>
      </c>
      <c r="E10" s="24">
        <v>0</v>
      </c>
      <c r="F10" s="25">
        <v>0</v>
      </c>
      <c r="G10" s="63">
        <v>0</v>
      </c>
      <c r="H10" s="63">
        <v>0</v>
      </c>
      <c r="I10" s="9"/>
      <c r="J10" s="39"/>
    </row>
    <row r="11" spans="1:10" ht="27" customHeight="1">
      <c r="A11" s="23" t="s">
        <v>57</v>
      </c>
      <c r="B11" s="23" t="s">
        <v>58</v>
      </c>
      <c r="C11" s="24">
        <v>350000</v>
      </c>
      <c r="D11" s="24">
        <v>350000</v>
      </c>
      <c r="E11" s="24">
        <v>0</v>
      </c>
      <c r="F11" s="25">
        <v>0</v>
      </c>
      <c r="G11" s="63">
        <v>0</v>
      </c>
      <c r="H11" s="63">
        <v>0</v>
      </c>
      <c r="I11" s="39"/>
      <c r="J11" s="39"/>
    </row>
    <row r="12" spans="1:10" ht="27" customHeight="1">
      <c r="A12" s="23" t="s">
        <v>59</v>
      </c>
      <c r="B12" s="23" t="s">
        <v>60</v>
      </c>
      <c r="C12" s="24">
        <v>100000</v>
      </c>
      <c r="D12" s="24">
        <v>100000</v>
      </c>
      <c r="E12" s="24">
        <v>0</v>
      </c>
      <c r="F12" s="25">
        <v>0</v>
      </c>
      <c r="G12" s="63">
        <v>0</v>
      </c>
      <c r="H12" s="63">
        <v>0</v>
      </c>
      <c r="I12" s="39"/>
      <c r="J12" s="39"/>
    </row>
    <row r="13" spans="1:10" ht="27" customHeight="1">
      <c r="A13" s="23" t="s">
        <v>61</v>
      </c>
      <c r="B13" s="23" t="s">
        <v>62</v>
      </c>
      <c r="C13" s="24">
        <v>164040</v>
      </c>
      <c r="D13" s="24">
        <v>164040</v>
      </c>
      <c r="E13" s="24">
        <v>0</v>
      </c>
      <c r="F13" s="25">
        <v>0</v>
      </c>
      <c r="G13" s="63">
        <v>0</v>
      </c>
      <c r="H13" s="63">
        <v>0</v>
      </c>
      <c r="I13" s="39"/>
      <c r="J13" s="39"/>
    </row>
    <row r="14" spans="1:10" ht="27" customHeight="1">
      <c r="A14" s="23" t="s">
        <v>63</v>
      </c>
      <c r="B14" s="23" t="s">
        <v>64</v>
      </c>
      <c r="C14" s="24">
        <v>164040</v>
      </c>
      <c r="D14" s="24">
        <v>164040</v>
      </c>
      <c r="E14" s="24">
        <v>0</v>
      </c>
      <c r="F14" s="25">
        <v>0</v>
      </c>
      <c r="G14" s="63">
        <v>0</v>
      </c>
      <c r="H14" s="63">
        <v>0</v>
      </c>
      <c r="I14" s="39"/>
      <c r="J14" s="39"/>
    </row>
    <row r="15" spans="1:10" ht="27" customHeight="1">
      <c r="A15" s="23" t="s">
        <v>65</v>
      </c>
      <c r="B15" s="23" t="s">
        <v>66</v>
      </c>
      <c r="C15" s="24">
        <v>164040</v>
      </c>
      <c r="D15" s="24">
        <v>164040</v>
      </c>
      <c r="E15" s="24">
        <v>0</v>
      </c>
      <c r="F15" s="25">
        <v>0</v>
      </c>
      <c r="G15" s="63">
        <v>0</v>
      </c>
      <c r="H15" s="63">
        <v>0</v>
      </c>
      <c r="I15" s="39"/>
      <c r="J15" s="39"/>
    </row>
    <row r="16" ht="21" customHeight="1"/>
    <row r="17" spans="1:10" ht="21" customHeight="1">
      <c r="A17" s="39"/>
      <c r="B17" s="39"/>
      <c r="C17" s="9"/>
      <c r="D17" s="39"/>
      <c r="E17" s="39"/>
      <c r="F17" s="39"/>
      <c r="G17" s="39"/>
      <c r="H17" s="39"/>
      <c r="I17" s="39"/>
      <c r="J17" s="39"/>
    </row>
  </sheetData>
  <sheetProtection/>
  <mergeCells count="6">
    <mergeCell ref="G4:G5"/>
    <mergeCell ref="H4:H5"/>
    <mergeCell ref="C4:C5"/>
    <mergeCell ref="D4:D5"/>
    <mergeCell ref="E4:E5"/>
    <mergeCell ref="F4:F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79"/>
  <sheetViews>
    <sheetView showGridLines="0" showZeros="0" workbookViewId="0" topLeftCell="A1">
      <selection activeCell="C19" sqref="C19"/>
    </sheetView>
  </sheetViews>
  <sheetFormatPr defaultColWidth="9.16015625" defaultRowHeight="12.75" customHeight="1"/>
  <cols>
    <col min="1" max="1" width="37.33203125" style="0" customWidth="1"/>
    <col min="2" max="2" width="24.33203125" style="0" customWidth="1"/>
    <col min="3" max="3" width="34.83203125" style="0" customWidth="1"/>
    <col min="4" max="4" width="20" style="0" customWidth="1"/>
    <col min="5" max="5" width="25.33203125" style="0" customWidth="1"/>
    <col min="6" max="6" width="24.33203125" style="0" customWidth="1"/>
  </cols>
  <sheetData>
    <row r="1" spans="1:7" ht="19.5" customHeight="1">
      <c r="A1" s="9"/>
      <c r="B1" s="9"/>
      <c r="C1" s="9"/>
      <c r="D1" s="9"/>
      <c r="E1" s="9"/>
      <c r="F1" s="13"/>
      <c r="G1" s="9"/>
    </row>
    <row r="2" spans="1:7" ht="29.25" customHeight="1">
      <c r="A2" s="47" t="s">
        <v>76</v>
      </c>
      <c r="B2" s="48"/>
      <c r="C2" s="48"/>
      <c r="D2" s="48"/>
      <c r="E2" s="48"/>
      <c r="F2" s="48"/>
      <c r="G2" s="9"/>
    </row>
    <row r="3" spans="1:7" ht="17.25" customHeight="1">
      <c r="A3" s="12" t="s">
        <v>7</v>
      </c>
      <c r="B3" s="9"/>
      <c r="C3" s="9"/>
      <c r="D3" s="9"/>
      <c r="E3" s="9"/>
      <c r="F3" s="13" t="s">
        <v>8</v>
      </c>
      <c r="G3" s="9"/>
    </row>
    <row r="4" spans="1:7" ht="17.25" customHeight="1">
      <c r="A4" s="49" t="s">
        <v>9</v>
      </c>
      <c r="B4" s="50"/>
      <c r="C4" s="15" t="s">
        <v>10</v>
      </c>
      <c r="D4" s="16"/>
      <c r="E4" s="16"/>
      <c r="F4" s="17"/>
      <c r="G4" s="9"/>
    </row>
    <row r="5" spans="1:7" ht="17.25" customHeight="1">
      <c r="A5" s="18" t="s">
        <v>11</v>
      </c>
      <c r="B5" s="21" t="s">
        <v>12</v>
      </c>
      <c r="C5" s="51" t="s">
        <v>13</v>
      </c>
      <c r="D5" s="51" t="s">
        <v>36</v>
      </c>
      <c r="E5" s="51" t="s">
        <v>77</v>
      </c>
      <c r="F5" s="51" t="s">
        <v>78</v>
      </c>
      <c r="G5" s="9"/>
    </row>
    <row r="6" spans="1:7" ht="17.25" customHeight="1">
      <c r="A6" s="52" t="s">
        <v>79</v>
      </c>
      <c r="B6" s="53">
        <v>1626505</v>
      </c>
      <c r="C6" s="54" t="s">
        <v>80</v>
      </c>
      <c r="D6" s="55">
        <f>'[1]财拨总表（引用）'!B7</f>
        <v>1626505</v>
      </c>
      <c r="E6" s="56">
        <f>'[1]财拨总表（引用）'!C7</f>
        <v>1626505</v>
      </c>
      <c r="F6" s="55">
        <f>'[1]财拨总表（引用）'!D7</f>
        <v>0</v>
      </c>
      <c r="G6" s="9"/>
    </row>
    <row r="7" spans="1:7" ht="17.25" customHeight="1">
      <c r="A7" s="52" t="s">
        <v>15</v>
      </c>
      <c r="B7" s="25">
        <v>1626505</v>
      </c>
      <c r="C7" s="54" t="str">
        <f>'[1]财拨总表（引用）'!A8</f>
        <v>一般公共服务支出</v>
      </c>
      <c r="D7" s="57">
        <f>'[1]财拨总表（引用）'!B8</f>
        <v>1462465</v>
      </c>
      <c r="E7" s="58">
        <f>'[1]财拨总表（引用）'!C8</f>
        <v>1462465</v>
      </c>
      <c r="F7" s="57">
        <f>'[1]财拨总表（引用）'!D8</f>
        <v>0</v>
      </c>
      <c r="G7" s="9"/>
    </row>
    <row r="8" spans="1:7" ht="17.25" customHeight="1">
      <c r="A8" s="52" t="s">
        <v>16</v>
      </c>
      <c r="B8" s="59">
        <v>0</v>
      </c>
      <c r="C8" s="54" t="str">
        <f>'[1]财拨总表（引用）'!A9</f>
        <v>社会保障和就业支出</v>
      </c>
      <c r="D8" s="57">
        <f>'[1]财拨总表（引用）'!B9</f>
        <v>164040</v>
      </c>
      <c r="E8" s="58">
        <f>'[1]财拨总表（引用）'!C9</f>
        <v>164040</v>
      </c>
      <c r="F8" s="57">
        <f>'[1]财拨总表（引用）'!D9</f>
        <v>0</v>
      </c>
      <c r="G8" s="9"/>
    </row>
    <row r="9" spans="1:7" ht="17.25" customHeight="1">
      <c r="A9" s="52" t="s">
        <v>17</v>
      </c>
      <c r="B9" s="53">
        <v>0</v>
      </c>
      <c r="C9" s="54">
        <f>'[1]财拨总表（引用）'!A10</f>
        <v>0</v>
      </c>
      <c r="D9" s="57">
        <f>'[1]财拨总表（引用）'!B10</f>
        <v>0</v>
      </c>
      <c r="E9" s="58">
        <f>'[1]财拨总表（引用）'!C10</f>
        <v>0</v>
      </c>
      <c r="F9" s="57">
        <f>'[1]财拨总表（引用）'!D10</f>
        <v>0</v>
      </c>
      <c r="G9" s="9"/>
    </row>
    <row r="10" spans="1:7" ht="17.25" customHeight="1">
      <c r="A10" s="52" t="s">
        <v>18</v>
      </c>
      <c r="B10" s="25">
        <v>0</v>
      </c>
      <c r="C10" s="54">
        <f>'[1]财拨总表（引用）'!A11</f>
        <v>0</v>
      </c>
      <c r="D10" s="57">
        <f>'[1]财拨总表（引用）'!B11</f>
        <v>0</v>
      </c>
      <c r="E10" s="58">
        <f>'[1]财拨总表（引用）'!C11</f>
        <v>0</v>
      </c>
      <c r="F10" s="57">
        <f>'[1]财拨总表（引用）'!D11</f>
        <v>0</v>
      </c>
      <c r="G10" s="9"/>
    </row>
    <row r="11" spans="1:7" ht="17.25" customHeight="1">
      <c r="A11" s="60" t="s">
        <v>31</v>
      </c>
      <c r="B11" s="55">
        <f>B6</f>
        <v>1626505</v>
      </c>
      <c r="C11" s="60" t="s">
        <v>32</v>
      </c>
      <c r="D11" s="55">
        <f>'[1]财拨总表（引用）'!B7</f>
        <v>1626505</v>
      </c>
      <c r="E11" s="56">
        <f>'[1]财拨总表（引用）'!C7</f>
        <v>1626505</v>
      </c>
      <c r="F11" s="55">
        <f>'[1]财拨总表（引用）'!D7</f>
        <v>0</v>
      </c>
      <c r="G11" s="9"/>
    </row>
    <row r="37" ht="12.75" customHeight="1">
      <c r="AF37" s="8"/>
    </row>
    <row r="38" ht="12.75" customHeight="1">
      <c r="AD38" s="8"/>
    </row>
    <row r="39" spans="31:32" ht="12.75" customHeight="1">
      <c r="AE39" s="8"/>
      <c r="AF39" s="8"/>
    </row>
    <row r="40" spans="32:33" ht="12.75" customHeight="1">
      <c r="AF40" s="8"/>
      <c r="AG40" s="8"/>
    </row>
    <row r="41" ht="12.75" customHeight="1">
      <c r="AG41" s="61" t="s">
        <v>81</v>
      </c>
    </row>
    <row r="78" ht="12.75" customHeight="1">
      <c r="Z78" s="8"/>
    </row>
    <row r="79" spans="23:26" ht="12.75" customHeight="1">
      <c r="W79" s="8"/>
      <c r="X79" s="8"/>
      <c r="Y79" s="8"/>
      <c r="Z79" s="61" t="s">
        <v>81</v>
      </c>
    </row>
  </sheetData>
  <sheetProtection/>
  <printOptions horizontalCentered="1"/>
  <pageMargins left="0.39" right="0.39" top="0.59" bottom="0.59" header="0.39" footer="0.39"/>
  <pageSetup fitToHeight="1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8" sqref="A8:IV15"/>
    </sheetView>
  </sheetViews>
  <sheetFormatPr defaultColWidth="9.16015625" defaultRowHeight="12.75" customHeight="1"/>
  <cols>
    <col min="1" max="1" width="16.66015625" style="8" customWidth="1"/>
    <col min="2" max="2" width="36.16015625" style="8" customWidth="1"/>
    <col min="3" max="5" width="28" style="8" customWidth="1"/>
    <col min="6" max="6" width="9.16015625" style="8" customWidth="1"/>
    <col min="7" max="7" width="13.5" style="8" customWidth="1"/>
    <col min="8" max="16384" width="9.16015625" style="8" customWidth="1"/>
  </cols>
  <sheetData>
    <row r="1" spans="1:7" ht="21" customHeight="1">
      <c r="A1" s="9"/>
      <c r="B1" s="9"/>
      <c r="C1" s="9"/>
      <c r="D1" s="9"/>
      <c r="E1" s="9"/>
      <c r="F1" s="9"/>
      <c r="G1" s="9"/>
    </row>
    <row r="2" spans="1:7" ht="29.25" customHeight="1">
      <c r="A2" s="10" t="s">
        <v>82</v>
      </c>
      <c r="B2" s="10"/>
      <c r="C2" s="10"/>
      <c r="D2" s="10"/>
      <c r="E2" s="10"/>
      <c r="F2" s="11"/>
      <c r="G2" s="11"/>
    </row>
    <row r="3" spans="1:7" ht="21" customHeight="1">
      <c r="A3" s="12" t="s">
        <v>7</v>
      </c>
      <c r="B3" s="9"/>
      <c r="C3" s="9"/>
      <c r="D3" s="9"/>
      <c r="E3" s="13" t="s">
        <v>8</v>
      </c>
      <c r="F3" s="9"/>
      <c r="G3" s="9"/>
    </row>
    <row r="4" spans="1:7" ht="17.25" customHeight="1">
      <c r="A4" s="14" t="s">
        <v>68</v>
      </c>
      <c r="B4" s="15"/>
      <c r="C4" s="15" t="s">
        <v>83</v>
      </c>
      <c r="D4" s="16"/>
      <c r="E4" s="17"/>
      <c r="F4" s="9"/>
      <c r="G4" s="9"/>
    </row>
    <row r="5" spans="1:7" ht="21" customHeight="1">
      <c r="A5" s="18" t="s">
        <v>74</v>
      </c>
      <c r="B5" s="19" t="s">
        <v>75</v>
      </c>
      <c r="C5" s="20" t="s">
        <v>36</v>
      </c>
      <c r="D5" s="20" t="s">
        <v>69</v>
      </c>
      <c r="E5" s="20" t="s">
        <v>70</v>
      </c>
      <c r="F5" s="9"/>
      <c r="G5" s="9"/>
    </row>
    <row r="6" spans="1:7" ht="21" customHeight="1">
      <c r="A6" s="21" t="s">
        <v>50</v>
      </c>
      <c r="B6" s="21" t="s">
        <v>50</v>
      </c>
      <c r="C6" s="22">
        <v>1</v>
      </c>
      <c r="D6" s="22">
        <f>C6+1</f>
        <v>2</v>
      </c>
      <c r="E6" s="22">
        <f>D6+1</f>
        <v>3</v>
      </c>
      <c r="F6" s="9"/>
      <c r="G6" s="9"/>
    </row>
    <row r="7" spans="1:7" ht="18.75" customHeight="1">
      <c r="A7" s="23"/>
      <c r="B7" s="23" t="s">
        <v>36</v>
      </c>
      <c r="C7" s="24">
        <v>1626505</v>
      </c>
      <c r="D7" s="24">
        <v>1626505</v>
      </c>
      <c r="E7" s="25">
        <v>0</v>
      </c>
      <c r="F7" s="9"/>
      <c r="G7" s="9"/>
    </row>
    <row r="8" spans="1:7" ht="27.75" customHeight="1">
      <c r="A8" s="23" t="s">
        <v>51</v>
      </c>
      <c r="B8" s="23" t="s">
        <v>52</v>
      </c>
      <c r="C8" s="24">
        <v>1462465</v>
      </c>
      <c r="D8" s="24">
        <v>1462465</v>
      </c>
      <c r="E8" s="25">
        <v>0</v>
      </c>
      <c r="F8" s="9"/>
      <c r="G8" s="9"/>
    </row>
    <row r="9" spans="1:7" ht="27.75" customHeight="1">
      <c r="A9" s="23" t="s">
        <v>53</v>
      </c>
      <c r="B9" s="23" t="s">
        <v>54</v>
      </c>
      <c r="C9" s="24">
        <v>1462465</v>
      </c>
      <c r="D9" s="24">
        <v>1462465</v>
      </c>
      <c r="E9" s="25">
        <v>0</v>
      </c>
      <c r="F9" s="9"/>
      <c r="G9" s="9"/>
    </row>
    <row r="10" spans="1:7" ht="27.75" customHeight="1">
      <c r="A10" s="23" t="s">
        <v>55</v>
      </c>
      <c r="B10" s="23" t="s">
        <v>56</v>
      </c>
      <c r="C10" s="24">
        <v>1049365</v>
      </c>
      <c r="D10" s="24">
        <v>1049365</v>
      </c>
      <c r="E10" s="25">
        <v>0</v>
      </c>
      <c r="F10" s="9"/>
      <c r="G10" s="9"/>
    </row>
    <row r="11" spans="1:7" ht="27.75" customHeight="1">
      <c r="A11" s="23" t="s">
        <v>57</v>
      </c>
      <c r="B11" s="23" t="s">
        <v>58</v>
      </c>
      <c r="C11" s="24">
        <v>325300</v>
      </c>
      <c r="D11" s="24">
        <v>325300</v>
      </c>
      <c r="E11" s="25">
        <v>0</v>
      </c>
      <c r="F11" s="9"/>
      <c r="G11" s="9"/>
    </row>
    <row r="12" spans="1:7" ht="27.75" customHeight="1">
      <c r="A12" s="23" t="s">
        <v>59</v>
      </c>
      <c r="B12" s="23" t="s">
        <v>60</v>
      </c>
      <c r="C12" s="24">
        <v>87800</v>
      </c>
      <c r="D12" s="24">
        <v>87800</v>
      </c>
      <c r="E12" s="25">
        <v>0</v>
      </c>
      <c r="F12" s="9"/>
      <c r="G12" s="9"/>
    </row>
    <row r="13" spans="1:7" ht="27.75" customHeight="1">
      <c r="A13" s="23" t="s">
        <v>61</v>
      </c>
      <c r="B13" s="23" t="s">
        <v>62</v>
      </c>
      <c r="C13" s="24">
        <v>164040</v>
      </c>
      <c r="D13" s="24">
        <v>164040</v>
      </c>
      <c r="E13" s="25">
        <v>0</v>
      </c>
      <c r="F13" s="9"/>
      <c r="G13" s="9"/>
    </row>
    <row r="14" spans="1:7" ht="27.75" customHeight="1">
      <c r="A14" s="23" t="s">
        <v>63</v>
      </c>
      <c r="B14" s="23" t="s">
        <v>64</v>
      </c>
      <c r="C14" s="24">
        <v>164040</v>
      </c>
      <c r="D14" s="24">
        <v>164040</v>
      </c>
      <c r="E14" s="25">
        <v>0</v>
      </c>
      <c r="F14" s="9"/>
      <c r="G14" s="9"/>
    </row>
    <row r="15" spans="1:7" ht="27.75" customHeight="1">
      <c r="A15" s="23" t="s">
        <v>65</v>
      </c>
      <c r="B15" s="23" t="s">
        <v>66</v>
      </c>
      <c r="C15" s="24">
        <v>164040</v>
      </c>
      <c r="D15" s="24">
        <v>164040</v>
      </c>
      <c r="E15" s="25">
        <v>0</v>
      </c>
      <c r="F15" s="9"/>
      <c r="G15" s="9"/>
    </row>
    <row r="16" ht="21" customHeight="1"/>
    <row r="17" spans="1:7" ht="21" customHeight="1">
      <c r="A17" s="9"/>
      <c r="B17" s="9"/>
      <c r="C17" s="9"/>
      <c r="D17" s="9"/>
      <c r="E17" s="9"/>
      <c r="F17" s="9"/>
      <c r="G17" s="9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25">
      <selection activeCell="A39" sqref="A7:IV39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9"/>
      <c r="B1" s="39"/>
      <c r="C1" s="39"/>
      <c r="D1" s="39"/>
      <c r="E1" s="39"/>
      <c r="F1" s="39"/>
      <c r="G1" s="39"/>
    </row>
    <row r="2" spans="1:7" ht="29.25" customHeight="1">
      <c r="A2" s="27" t="s">
        <v>84</v>
      </c>
      <c r="B2" s="27"/>
      <c r="C2" s="27"/>
      <c r="D2" s="27"/>
      <c r="E2" s="27"/>
      <c r="F2" s="40"/>
      <c r="G2" s="40"/>
    </row>
    <row r="3" spans="1:7" ht="21" customHeight="1">
      <c r="A3" s="12" t="s">
        <v>7</v>
      </c>
      <c r="B3" s="9"/>
      <c r="C3" s="39"/>
      <c r="D3" s="39"/>
      <c r="E3" s="41" t="s">
        <v>8</v>
      </c>
      <c r="F3" s="39"/>
      <c r="G3" s="39"/>
    </row>
    <row r="4" spans="1:7" ht="17.25" customHeight="1">
      <c r="A4" s="14" t="s">
        <v>85</v>
      </c>
      <c r="B4" s="15"/>
      <c r="C4" s="15" t="s">
        <v>86</v>
      </c>
      <c r="D4" s="16"/>
      <c r="E4" s="17"/>
      <c r="F4" s="39"/>
      <c r="G4" s="39"/>
    </row>
    <row r="5" spans="1:7" ht="21" customHeight="1">
      <c r="A5" s="18" t="s">
        <v>74</v>
      </c>
      <c r="B5" s="19" t="s">
        <v>75</v>
      </c>
      <c r="C5" s="20" t="s">
        <v>36</v>
      </c>
      <c r="D5" s="20" t="s">
        <v>87</v>
      </c>
      <c r="E5" s="20" t="s">
        <v>88</v>
      </c>
      <c r="F5" s="39"/>
      <c r="G5" s="39"/>
    </row>
    <row r="6" spans="1:7" ht="21" customHeight="1">
      <c r="A6" s="21" t="s">
        <v>50</v>
      </c>
      <c r="B6" s="42" t="s">
        <v>50</v>
      </c>
      <c r="C6" s="43">
        <v>1</v>
      </c>
      <c r="D6" s="43">
        <f>C6+1</f>
        <v>2</v>
      </c>
      <c r="E6" s="43">
        <f>D6+1</f>
        <v>3</v>
      </c>
      <c r="F6" s="39"/>
      <c r="G6" s="39"/>
    </row>
    <row r="7" spans="1:8" ht="21" customHeight="1">
      <c r="A7" s="23"/>
      <c r="B7" s="44" t="s">
        <v>36</v>
      </c>
      <c r="C7" s="45">
        <v>1626505</v>
      </c>
      <c r="D7" s="24">
        <v>1018265</v>
      </c>
      <c r="E7" s="25">
        <v>608240</v>
      </c>
      <c r="F7" s="46"/>
      <c r="G7" s="46"/>
      <c r="H7" s="8"/>
    </row>
    <row r="8" spans="1:8" ht="21" customHeight="1">
      <c r="A8" s="23" t="s">
        <v>89</v>
      </c>
      <c r="B8" s="44" t="s">
        <v>90</v>
      </c>
      <c r="C8" s="45">
        <v>991269</v>
      </c>
      <c r="D8" s="24">
        <v>991269</v>
      </c>
      <c r="E8" s="25">
        <v>0</v>
      </c>
      <c r="F8" s="9"/>
      <c r="G8" s="9"/>
      <c r="H8" s="8"/>
    </row>
    <row r="9" spans="1:7" ht="21" customHeight="1">
      <c r="A9" s="23" t="s">
        <v>91</v>
      </c>
      <c r="B9" s="44" t="s">
        <v>92</v>
      </c>
      <c r="C9" s="45">
        <v>427836</v>
      </c>
      <c r="D9" s="24">
        <v>427836</v>
      </c>
      <c r="E9" s="25">
        <v>0</v>
      </c>
      <c r="F9" s="9"/>
      <c r="G9" s="9"/>
    </row>
    <row r="10" spans="1:7" ht="21" customHeight="1">
      <c r="A10" s="23" t="s">
        <v>93</v>
      </c>
      <c r="B10" s="44" t="s">
        <v>94</v>
      </c>
      <c r="C10" s="45">
        <v>241620</v>
      </c>
      <c r="D10" s="24">
        <v>241620</v>
      </c>
      <c r="E10" s="25">
        <v>0</v>
      </c>
      <c r="F10" s="9"/>
      <c r="G10" s="9"/>
    </row>
    <row r="11" spans="1:7" ht="21" customHeight="1">
      <c r="A11" s="23" t="s">
        <v>95</v>
      </c>
      <c r="B11" s="44" t="s">
        <v>96</v>
      </c>
      <c r="C11" s="45">
        <v>115080</v>
      </c>
      <c r="D11" s="24">
        <v>115080</v>
      </c>
      <c r="E11" s="25">
        <v>0</v>
      </c>
      <c r="F11" s="9"/>
      <c r="G11" s="39"/>
    </row>
    <row r="12" spans="1:7" ht="21" customHeight="1">
      <c r="A12" s="23" t="s">
        <v>97</v>
      </c>
      <c r="B12" s="44" t="s">
        <v>98</v>
      </c>
      <c r="C12" s="45">
        <v>7040</v>
      </c>
      <c r="D12" s="24">
        <v>7040</v>
      </c>
      <c r="E12" s="25">
        <v>0</v>
      </c>
      <c r="F12" s="9"/>
      <c r="G12" s="39"/>
    </row>
    <row r="13" spans="1:7" ht="21" customHeight="1">
      <c r="A13" s="23" t="s">
        <v>99</v>
      </c>
      <c r="B13" s="44" t="s">
        <v>100</v>
      </c>
      <c r="C13" s="45">
        <v>35653</v>
      </c>
      <c r="D13" s="24">
        <v>35653</v>
      </c>
      <c r="E13" s="25">
        <v>0</v>
      </c>
      <c r="F13" s="39"/>
      <c r="G13" s="39"/>
    </row>
    <row r="14" spans="1:7" ht="21" customHeight="1">
      <c r="A14" s="23" t="s">
        <v>101</v>
      </c>
      <c r="B14" s="44" t="s">
        <v>102</v>
      </c>
      <c r="C14" s="45">
        <v>164040</v>
      </c>
      <c r="D14" s="24">
        <v>164040</v>
      </c>
      <c r="E14" s="25">
        <v>0</v>
      </c>
      <c r="F14" s="39"/>
      <c r="G14" s="39"/>
    </row>
    <row r="15" spans="1:7" ht="21" customHeight="1">
      <c r="A15" s="23" t="s">
        <v>103</v>
      </c>
      <c r="B15" s="44" t="s">
        <v>104</v>
      </c>
      <c r="C15" s="45">
        <v>608240</v>
      </c>
      <c r="D15" s="24">
        <v>0</v>
      </c>
      <c r="E15" s="25">
        <v>608240</v>
      </c>
      <c r="F15" s="39"/>
      <c r="G15" s="39"/>
    </row>
    <row r="16" spans="1:7" ht="21" customHeight="1">
      <c r="A16" s="23" t="s">
        <v>105</v>
      </c>
      <c r="B16" s="44" t="s">
        <v>106</v>
      </c>
      <c r="C16" s="45">
        <v>86000</v>
      </c>
      <c r="D16" s="24">
        <v>0</v>
      </c>
      <c r="E16" s="25">
        <v>86000</v>
      </c>
      <c r="F16" s="39"/>
      <c r="G16" s="39"/>
    </row>
    <row r="17" spans="1:5" ht="21" customHeight="1">
      <c r="A17" s="23" t="s">
        <v>107</v>
      </c>
      <c r="B17" s="44" t="s">
        <v>108</v>
      </c>
      <c r="C17" s="45">
        <v>23000</v>
      </c>
      <c r="D17" s="24">
        <v>0</v>
      </c>
      <c r="E17" s="25">
        <v>23000</v>
      </c>
    </row>
    <row r="18" spans="1:7" ht="21" customHeight="1">
      <c r="A18" s="23" t="s">
        <v>109</v>
      </c>
      <c r="B18" s="44" t="s">
        <v>110</v>
      </c>
      <c r="C18" s="45">
        <v>15000</v>
      </c>
      <c r="D18" s="24">
        <v>0</v>
      </c>
      <c r="E18" s="25">
        <v>15000</v>
      </c>
      <c r="F18" s="39"/>
      <c r="G18" s="39"/>
    </row>
    <row r="19" spans="1:5" ht="21" customHeight="1">
      <c r="A19" s="23" t="s">
        <v>111</v>
      </c>
      <c r="B19" s="44" t="s">
        <v>112</v>
      </c>
      <c r="C19" s="45">
        <v>3000</v>
      </c>
      <c r="D19" s="24">
        <v>0</v>
      </c>
      <c r="E19" s="25">
        <v>3000</v>
      </c>
    </row>
    <row r="20" spans="1:5" ht="21" customHeight="1">
      <c r="A20" s="23" t="s">
        <v>113</v>
      </c>
      <c r="B20" s="44" t="s">
        <v>114</v>
      </c>
      <c r="C20" s="45">
        <v>1000</v>
      </c>
      <c r="D20" s="24">
        <v>0</v>
      </c>
      <c r="E20" s="25">
        <v>1000</v>
      </c>
    </row>
    <row r="21" spans="1:5" ht="21" customHeight="1">
      <c r="A21" s="23" t="s">
        <v>115</v>
      </c>
      <c r="B21" s="44" t="s">
        <v>116</v>
      </c>
      <c r="C21" s="45">
        <v>7000</v>
      </c>
      <c r="D21" s="24">
        <v>0</v>
      </c>
      <c r="E21" s="25">
        <v>7000</v>
      </c>
    </row>
    <row r="22" spans="1:5" ht="21" customHeight="1">
      <c r="A22" s="23" t="s">
        <v>117</v>
      </c>
      <c r="B22" s="44" t="s">
        <v>118</v>
      </c>
      <c r="C22" s="45">
        <v>19000</v>
      </c>
      <c r="D22" s="24">
        <v>0</v>
      </c>
      <c r="E22" s="25">
        <v>19000</v>
      </c>
    </row>
    <row r="23" spans="1:5" ht="21" customHeight="1">
      <c r="A23" s="23" t="s">
        <v>119</v>
      </c>
      <c r="B23" s="44" t="s">
        <v>120</v>
      </c>
      <c r="C23" s="45">
        <v>2760</v>
      </c>
      <c r="D23" s="24">
        <v>0</v>
      </c>
      <c r="E23" s="25">
        <v>2760</v>
      </c>
    </row>
    <row r="24" spans="1:5" ht="21" customHeight="1">
      <c r="A24" s="23" t="s">
        <v>121</v>
      </c>
      <c r="B24" s="44" t="s">
        <v>122</v>
      </c>
      <c r="C24" s="45">
        <v>10000</v>
      </c>
      <c r="D24" s="24">
        <v>0</v>
      </c>
      <c r="E24" s="25">
        <v>10000</v>
      </c>
    </row>
    <row r="25" spans="1:5" ht="21" customHeight="1">
      <c r="A25" s="23" t="s">
        <v>123</v>
      </c>
      <c r="B25" s="44" t="s">
        <v>124</v>
      </c>
      <c r="C25" s="45">
        <v>37000</v>
      </c>
      <c r="D25" s="24">
        <v>0</v>
      </c>
      <c r="E25" s="25">
        <v>37000</v>
      </c>
    </row>
    <row r="26" spans="1:5" ht="21" customHeight="1">
      <c r="A26" s="23" t="s">
        <v>125</v>
      </c>
      <c r="B26" s="44" t="s">
        <v>126</v>
      </c>
      <c r="C26" s="45">
        <v>30000</v>
      </c>
      <c r="D26" s="24">
        <v>0</v>
      </c>
      <c r="E26" s="25">
        <v>30000</v>
      </c>
    </row>
    <row r="27" spans="1:5" ht="21" customHeight="1">
      <c r="A27" s="23" t="s">
        <v>127</v>
      </c>
      <c r="B27" s="44" t="s">
        <v>128</v>
      </c>
      <c r="C27" s="45">
        <v>11000</v>
      </c>
      <c r="D27" s="24">
        <v>0</v>
      </c>
      <c r="E27" s="25">
        <v>11000</v>
      </c>
    </row>
    <row r="28" spans="1:5" ht="21" customHeight="1">
      <c r="A28" s="23" t="s">
        <v>129</v>
      </c>
      <c r="B28" s="44" t="s">
        <v>130</v>
      </c>
      <c r="C28" s="45">
        <v>9600</v>
      </c>
      <c r="D28" s="24">
        <v>0</v>
      </c>
      <c r="E28" s="25">
        <v>9600</v>
      </c>
    </row>
    <row r="29" spans="1:5" ht="21" customHeight="1">
      <c r="A29" s="23" t="s">
        <v>131</v>
      </c>
      <c r="B29" s="44" t="s">
        <v>132</v>
      </c>
      <c r="C29" s="45">
        <v>22000</v>
      </c>
      <c r="D29" s="24">
        <v>0</v>
      </c>
      <c r="E29" s="25">
        <v>22000</v>
      </c>
    </row>
    <row r="30" spans="1:5" ht="21" customHeight="1">
      <c r="A30" s="23" t="s">
        <v>133</v>
      </c>
      <c r="B30" s="44" t="s">
        <v>134</v>
      </c>
      <c r="C30" s="45">
        <v>14500</v>
      </c>
      <c r="D30" s="24">
        <v>0</v>
      </c>
      <c r="E30" s="25">
        <v>14500</v>
      </c>
    </row>
    <row r="31" spans="1:5" ht="21" customHeight="1">
      <c r="A31" s="23" t="s">
        <v>135</v>
      </c>
      <c r="B31" s="44" t="s">
        <v>136</v>
      </c>
      <c r="C31" s="45">
        <v>93000</v>
      </c>
      <c r="D31" s="24">
        <v>0</v>
      </c>
      <c r="E31" s="25">
        <v>93000</v>
      </c>
    </row>
    <row r="32" spans="1:5" ht="21" customHeight="1">
      <c r="A32" s="23" t="s">
        <v>137</v>
      </c>
      <c r="B32" s="44" t="s">
        <v>138</v>
      </c>
      <c r="C32" s="45">
        <v>10000</v>
      </c>
      <c r="D32" s="24">
        <v>0</v>
      </c>
      <c r="E32" s="25">
        <v>10000</v>
      </c>
    </row>
    <row r="33" spans="1:5" ht="21" customHeight="1">
      <c r="A33" s="23" t="s">
        <v>139</v>
      </c>
      <c r="B33" s="44" t="s">
        <v>140</v>
      </c>
      <c r="C33" s="45">
        <v>17300</v>
      </c>
      <c r="D33" s="24">
        <v>0</v>
      </c>
      <c r="E33" s="25">
        <v>17300</v>
      </c>
    </row>
    <row r="34" spans="1:5" ht="21" customHeight="1">
      <c r="A34" s="23" t="s">
        <v>141</v>
      </c>
      <c r="B34" s="44" t="s">
        <v>142</v>
      </c>
      <c r="C34" s="45">
        <v>71280</v>
      </c>
      <c r="D34" s="24">
        <v>0</v>
      </c>
      <c r="E34" s="25">
        <v>71280</v>
      </c>
    </row>
    <row r="35" spans="1:5" ht="21" customHeight="1">
      <c r="A35" s="23" t="s">
        <v>143</v>
      </c>
      <c r="B35" s="44" t="s">
        <v>144</v>
      </c>
      <c r="C35" s="45">
        <v>10300</v>
      </c>
      <c r="D35" s="24">
        <v>0</v>
      </c>
      <c r="E35" s="25">
        <v>10300</v>
      </c>
    </row>
    <row r="36" spans="1:5" ht="21" customHeight="1">
      <c r="A36" s="23" t="s">
        <v>145</v>
      </c>
      <c r="B36" s="44" t="s">
        <v>146</v>
      </c>
      <c r="C36" s="45">
        <v>115500</v>
      </c>
      <c r="D36" s="24">
        <v>0</v>
      </c>
      <c r="E36" s="25">
        <v>115500</v>
      </c>
    </row>
    <row r="37" spans="1:5" ht="21" customHeight="1">
      <c r="A37" s="23" t="s">
        <v>147</v>
      </c>
      <c r="B37" s="44" t="s">
        <v>148</v>
      </c>
      <c r="C37" s="45">
        <v>26996</v>
      </c>
      <c r="D37" s="24">
        <v>26996</v>
      </c>
      <c r="E37" s="25">
        <v>0</v>
      </c>
    </row>
    <row r="38" spans="1:5" ht="21" customHeight="1">
      <c r="A38" s="23" t="s">
        <v>149</v>
      </c>
      <c r="B38" s="44" t="s">
        <v>150</v>
      </c>
      <c r="C38" s="45">
        <v>6996</v>
      </c>
      <c r="D38" s="24">
        <v>6996</v>
      </c>
      <c r="E38" s="25">
        <v>0</v>
      </c>
    </row>
    <row r="39" spans="1:5" ht="21" customHeight="1">
      <c r="A39" s="23" t="s">
        <v>151</v>
      </c>
      <c r="B39" s="44" t="s">
        <v>152</v>
      </c>
      <c r="C39" s="45">
        <v>20000</v>
      </c>
      <c r="D39" s="24">
        <v>20000</v>
      </c>
      <c r="E39" s="25">
        <v>0</v>
      </c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workbookViewId="0" topLeftCell="A1">
      <selection activeCell="J5" sqref="J5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6"/>
    </row>
    <row r="2" spans="1:7" ht="30" customHeight="1">
      <c r="A2" s="27" t="s">
        <v>153</v>
      </c>
      <c r="B2" s="27"/>
      <c r="C2" s="27"/>
      <c r="D2" s="28"/>
      <c r="E2" s="28"/>
      <c r="F2" s="28"/>
      <c r="G2" s="28"/>
    </row>
    <row r="3" spans="1:7" ht="18" customHeight="1">
      <c r="A3" s="29" t="s">
        <v>154</v>
      </c>
      <c r="B3" s="29"/>
      <c r="C3" s="29"/>
      <c r="G3" s="30" t="s">
        <v>8</v>
      </c>
    </row>
    <row r="4" spans="1:7" ht="31.5" customHeight="1">
      <c r="A4" s="31" t="s">
        <v>155</v>
      </c>
      <c r="B4" s="31" t="s">
        <v>156</v>
      </c>
      <c r="C4" s="31" t="s">
        <v>36</v>
      </c>
      <c r="D4" s="32" t="s">
        <v>157</v>
      </c>
      <c r="E4" s="31" t="s">
        <v>158</v>
      </c>
      <c r="F4" s="33" t="s">
        <v>159</v>
      </c>
      <c r="G4" s="31" t="s">
        <v>160</v>
      </c>
    </row>
    <row r="5" spans="1:7" ht="21.75" customHeight="1">
      <c r="A5" s="34" t="s">
        <v>50</v>
      </c>
      <c r="B5" s="34" t="s">
        <v>50</v>
      </c>
      <c r="C5" s="35">
        <v>1</v>
      </c>
      <c r="D5" s="36">
        <f>C5+1</f>
        <v>2</v>
      </c>
      <c r="E5" s="36">
        <f>D5+1</f>
        <v>3</v>
      </c>
      <c r="F5" s="36">
        <f>E5+1</f>
        <v>4</v>
      </c>
      <c r="G5" s="36">
        <f>F5+1</f>
        <v>5</v>
      </c>
    </row>
    <row r="6" spans="1:7" ht="22.5" customHeight="1">
      <c r="A6" s="4"/>
      <c r="B6" s="4" t="s">
        <v>36</v>
      </c>
      <c r="C6" s="37">
        <v>93000</v>
      </c>
      <c r="D6" s="37">
        <v>0</v>
      </c>
      <c r="E6" s="37">
        <v>93000</v>
      </c>
      <c r="F6" s="37">
        <v>0</v>
      </c>
      <c r="G6" s="38">
        <v>0</v>
      </c>
    </row>
    <row r="7" spans="1:7" ht="22.5" customHeight="1">
      <c r="A7" s="4" t="s">
        <v>161</v>
      </c>
      <c r="B7" s="4" t="s">
        <v>5</v>
      </c>
      <c r="C7" s="37">
        <v>93000</v>
      </c>
      <c r="D7" s="37">
        <v>0</v>
      </c>
      <c r="E7" s="37">
        <v>93000</v>
      </c>
      <c r="F7" s="37">
        <v>0</v>
      </c>
      <c r="G7" s="38">
        <v>0</v>
      </c>
    </row>
    <row r="8" spans="1:7" ht="22.5" customHeight="1">
      <c r="A8" s="111" t="s">
        <v>162</v>
      </c>
      <c r="B8" s="111"/>
      <c r="C8" s="111"/>
      <c r="D8" s="111"/>
      <c r="E8" s="111"/>
      <c r="F8" s="111"/>
      <c r="G8" s="111"/>
    </row>
    <row r="9" spans="3:7" ht="12.75" customHeight="1">
      <c r="C9" s="8"/>
      <c r="E9" s="8"/>
      <c r="G9" s="8"/>
    </row>
    <row r="10" spans="3:7" ht="12.75" customHeight="1">
      <c r="C10" s="8"/>
      <c r="E10" s="8"/>
      <c r="G10" s="8"/>
    </row>
    <row r="11" spans="3:7" ht="12.75" customHeight="1">
      <c r="C11" s="8"/>
      <c r="G11" s="8"/>
    </row>
    <row r="12" spans="5:7" ht="12.75" customHeight="1">
      <c r="E12" s="8"/>
      <c r="G12" s="8"/>
    </row>
    <row r="16" ht="12.75" customHeight="1">
      <c r="D16" s="8"/>
    </row>
  </sheetData>
  <sheetProtection/>
  <mergeCells count="1">
    <mergeCell ref="A8:G8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9"/>
      <c r="B1" s="9"/>
      <c r="C1" s="9"/>
      <c r="D1" s="9"/>
      <c r="E1" s="9"/>
      <c r="F1" s="9"/>
      <c r="G1" s="9"/>
    </row>
    <row r="2" spans="1:7" ht="29.25" customHeight="1">
      <c r="A2" s="10" t="s">
        <v>163</v>
      </c>
      <c r="B2" s="10"/>
      <c r="C2" s="10"/>
      <c r="D2" s="10"/>
      <c r="E2" s="10"/>
      <c r="F2" s="11"/>
      <c r="G2" s="11"/>
    </row>
    <row r="3" spans="1:7" ht="21" customHeight="1">
      <c r="A3" s="12" t="s">
        <v>164</v>
      </c>
      <c r="B3" s="9"/>
      <c r="C3" s="9"/>
      <c r="D3" s="9"/>
      <c r="E3" s="13" t="s">
        <v>8</v>
      </c>
      <c r="F3" s="9"/>
      <c r="G3" s="9"/>
    </row>
    <row r="4" spans="1:7" ht="17.25" customHeight="1">
      <c r="A4" s="14" t="s">
        <v>68</v>
      </c>
      <c r="B4" s="15"/>
      <c r="C4" s="15" t="s">
        <v>83</v>
      </c>
      <c r="D4" s="16"/>
      <c r="E4" s="17"/>
      <c r="F4" s="9"/>
      <c r="G4" s="9"/>
    </row>
    <row r="5" spans="1:7" ht="21" customHeight="1">
      <c r="A5" s="18" t="s">
        <v>74</v>
      </c>
      <c r="B5" s="19" t="s">
        <v>75</v>
      </c>
      <c r="C5" s="20" t="s">
        <v>36</v>
      </c>
      <c r="D5" s="20" t="s">
        <v>69</v>
      </c>
      <c r="E5" s="20" t="s">
        <v>70</v>
      </c>
      <c r="F5" s="9"/>
      <c r="G5" s="9"/>
    </row>
    <row r="6" spans="1:7" ht="21" customHeight="1">
      <c r="A6" s="21" t="s">
        <v>50</v>
      </c>
      <c r="B6" s="21" t="s">
        <v>50</v>
      </c>
      <c r="C6" s="22">
        <v>1</v>
      </c>
      <c r="D6" s="22">
        <f>C6+1</f>
        <v>2</v>
      </c>
      <c r="E6" s="22">
        <f>D6+1</f>
        <v>3</v>
      </c>
      <c r="F6" s="9"/>
      <c r="G6" s="9"/>
    </row>
    <row r="7" spans="1:7" ht="18.75" customHeight="1">
      <c r="A7" s="23"/>
      <c r="B7" s="23"/>
      <c r="C7" s="24"/>
      <c r="D7" s="24"/>
      <c r="E7" s="25"/>
      <c r="F7" s="9"/>
      <c r="G7" s="9"/>
    </row>
    <row r="8" spans="1:7" ht="18.75" customHeight="1">
      <c r="A8" s="23"/>
      <c r="B8" s="23"/>
      <c r="C8" s="24"/>
      <c r="D8" s="24"/>
      <c r="E8" s="25"/>
      <c r="F8" s="9"/>
      <c r="G8" s="9"/>
    </row>
    <row r="9" spans="1:7" ht="18.75" customHeight="1">
      <c r="A9" s="23"/>
      <c r="B9" s="23"/>
      <c r="C9" s="24"/>
      <c r="D9" s="24"/>
      <c r="E9" s="25"/>
      <c r="F9" s="9"/>
      <c r="G9" s="9"/>
    </row>
    <row r="10" spans="1:7" ht="18.75" customHeight="1">
      <c r="A10" s="23"/>
      <c r="B10" s="23"/>
      <c r="C10" s="24"/>
      <c r="D10" s="24"/>
      <c r="E10" s="25"/>
      <c r="F10" s="9"/>
      <c r="G10" s="9"/>
    </row>
    <row r="11" spans="1:7" ht="18.75" customHeight="1">
      <c r="A11" s="23"/>
      <c r="B11" s="23"/>
      <c r="C11" s="24"/>
      <c r="D11" s="24"/>
      <c r="E11" s="25"/>
      <c r="F11" s="9"/>
      <c r="G11" s="9"/>
    </row>
    <row r="12" spans="1:7" ht="18.75" customHeight="1">
      <c r="A12" s="23"/>
      <c r="B12" s="23"/>
      <c r="C12" s="24"/>
      <c r="D12" s="24"/>
      <c r="E12" s="25"/>
      <c r="F12" s="9"/>
      <c r="G12" s="9"/>
    </row>
    <row r="13" spans="1:7" ht="18.75" customHeight="1">
      <c r="A13" s="23"/>
      <c r="B13" s="23"/>
      <c r="C13" s="24"/>
      <c r="D13" s="24"/>
      <c r="E13" s="25"/>
      <c r="F13" s="9"/>
      <c r="G13" s="9"/>
    </row>
    <row r="14" spans="1:7" ht="18.75" customHeight="1">
      <c r="A14" s="23"/>
      <c r="B14" s="23"/>
      <c r="C14" s="24"/>
      <c r="D14" s="24"/>
      <c r="E14" s="25"/>
      <c r="F14" s="9"/>
      <c r="G14" s="9"/>
    </row>
    <row r="15" spans="1:7" ht="18.75" customHeight="1">
      <c r="A15" s="23"/>
      <c r="B15" s="23"/>
      <c r="C15" s="24"/>
      <c r="D15" s="24"/>
      <c r="E15" s="25"/>
      <c r="F15" s="9"/>
      <c r="G15" s="9"/>
    </row>
    <row r="16" spans="1:7" ht="18.75" customHeight="1">
      <c r="A16" s="23"/>
      <c r="B16" s="23"/>
      <c r="C16" s="24"/>
      <c r="D16" s="24"/>
      <c r="E16" s="25"/>
      <c r="F16" s="9"/>
      <c r="G16" s="9"/>
    </row>
    <row r="17" ht="21" customHeight="1"/>
    <row r="18" spans="1:7" ht="21" customHeight="1">
      <c r="A18" s="9"/>
      <c r="B18" s="9"/>
      <c r="C18" s="9"/>
      <c r="D18" s="9"/>
      <c r="E18" s="9"/>
      <c r="F18" s="9"/>
      <c r="G18" s="9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崇义县接待科</cp:lastModifiedBy>
  <cp:lastPrinted>2018-02-22T09:07:46Z</cp:lastPrinted>
  <dcterms:created xsi:type="dcterms:W3CDTF">2018-03-01T06:38:40Z</dcterms:created>
  <dcterms:modified xsi:type="dcterms:W3CDTF">2018-03-13T02:39:16Z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