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'部门收入总表'!$A$1:$O$32</definedName>
    <definedName name="_xlnm.Print_Area" localSheetId="3">'部门支出总表'!$A$1:$H$31</definedName>
    <definedName name="_xlnm.Print_Area" localSheetId="4">'财拨收支总表'!$A$1:$F$54</definedName>
    <definedName name="_xlnm.Print_Area" localSheetId="10">'财拨总表（引用）'!$A$1:$D$12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'一般公共预算基本支出表'!$A$1:$E$26</definedName>
    <definedName name="_xlnm.Print_Area" localSheetId="5">'一般公共预算支出表'!$A$1:$E$20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<sst xmlns="http://schemas.openxmlformats.org/spreadsheetml/2006/main" count="290" uniqueCount="159">
  <si>
    <t/>
  </si>
  <si>
    <t>总计</t>
  </si>
  <si>
    <t>2020年部门预算表</t>
  </si>
  <si>
    <t>收支预算总表</t>
  </si>
  <si>
    <t>填报单位:107崇义县财政局 , 107001崇义县财政局本级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</si>
  <si>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</si>
  <si>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</si>
  <si>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</si>
  <si>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</si>
  <si>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</si>
  <si>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</si>
  <si>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</si>
  <si>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</si>
  <si>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</si>
  <si>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</si>
  <si>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</si>
  <si>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</si>
  <si>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</si>
  <si>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</si>
  <si>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</si>
  <si>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</si>
  <si>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</si>
  <si>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</si>
  <si>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</si>
  <si>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</si>
  <si>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</si>
  <si>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</si>
  <si>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</si>
  <si>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</si>
  <si>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</si>
  <si>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</si>
  <si>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</si>
  <si>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</si>
  <si>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</si>
  <si>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</si>
  <si>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</si>
  <si>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</si>
  <si>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</si>
  <si>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</si>
  <si>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</si>
  <si>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</si>
  <si>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</si>
  <si>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</si>
  <si>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</si>
  <si>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</si>
  <si>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</si>
  <si>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</si>
  <si>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</si>
  <si>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06</t>
  </si>
  <si>
    <t>　财政事务</t>
  </si>
  <si>
    <t>　　2010601</t>
  </si>
  <si>
    <t>　　行政运行</t>
  </si>
  <si>
    <t>　　2010699</t>
  </si>
  <si>
    <t>　　其他财政事务支出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</si>
  <si>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</si>
  <si>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</si>
  <si>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</si>
  <si>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</si>
  <si>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</si>
  <si>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</si>
  <si>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</si>
  <si>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</si>
  <si>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</si>
  <si>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</si>
  <si>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</si>
  <si>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</si>
  <si>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</si>
  <si>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</si>
  <si>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</si>
  <si>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</si>
  <si>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</si>
  <si>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</si>
  <si>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</si>
  <si>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</si>
  <si>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</si>
  <si>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</si>
  <si>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</si>
  <si>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</si>
  <si>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</si>
  <si>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</si>
  <si>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</si>
  <si>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</si>
  <si>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</si>
  <si>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</si>
  <si>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</si>
  <si>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</si>
  <si>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</si>
  <si>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</si>
  <si>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</si>
  <si>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</si>
  <si>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</si>
  <si>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</si>
  <si>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</si>
  <si>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</si>
  <si>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</si>
  <si>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</si>
  <si>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</si>
  <si>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</si>
  <si>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</si>
  <si>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</si>
  <si>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</si>
  <si>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</si>
  <si>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</si>
  <si>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</si>
  <si>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</si>
  <si>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</si>
  <si>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</si>
  <si>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</si>
  <si>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</si>
  <si>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</si>
  <si>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</si>
  <si>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</si>
  <si>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</si>
  <si>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</si>
  <si>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</si>
  <si>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</si>
  <si>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</si>
  <si>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</si>
  <si>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</si>
  <si>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</si>
  <si>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</si>
  <si>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</si>
  <si>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</si>
  <si>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</si>
  <si>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</si>
  <si>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3020701</t>
  </si>
  <si>
    <t>　邮电费</t>
  </si>
  <si>
    <t>30213</t>
  </si>
  <si>
    <t>　维修（护）费</t>
  </si>
  <si>
    <t>30216</t>
  </si>
  <si>
    <t>　培训费</t>
  </si>
  <si>
    <t>30217</t>
  </si>
  <si>
    <t>　公务接待费</t>
  </si>
  <si>
    <t>3023901</t>
  </si>
  <si>
    <t>　公务交通补贴</t>
  </si>
  <si>
    <t>对个人和家庭的补助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</si>
  <si>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</si>
  <si>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</si>
  <si>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</si>
  <si>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</si>
  <si>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</si>
  <si>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</si>
  <si>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</si>
  <si>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</si>
  <si>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</si>
  <si>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107</t>
  </si>
  <si>
    <t>崇义县财政局</t>
  </si>
  <si>
    <t>政府性基金预算支出表</t>
  </si>
  <si>
    <t>支出预算总表</t>
  </si>
  <si>
    <t>科目名称</t>
  </si>
  <si>
    <t>财政拨款预算表</t>
  </si>
  <si>
    <t>部门名称：崇义县财政局</t>
  </si>
  <si>
    <r>
      <t>编制日期：2</t>
    </r>
    <r>
      <rPr>
        <sz val="18"/>
        <color indexed="8"/>
        <rFont val="宋体"/>
        <family val="0"/>
      </rPr>
      <t>020年6月10日</t>
    </r>
  </si>
  <si>
    <t>编制单位：崇义县财政局</t>
  </si>
  <si>
    <t>制表人签章：吕润红</t>
  </si>
  <si>
    <t>财务负责人签章：</t>
  </si>
  <si>
    <t>单位负责人签章：</t>
  </si>
  <si>
    <t>陈福源</t>
  </si>
  <si>
    <t>曹梦飞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</si>
</sst>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1">
      <selection activeCell="M11" sqref="M11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196" t="s">
        <v>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151</v>
      </c>
      <c r="G6" s="9"/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152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153</v>
      </c>
      <c r="G13" s="13"/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156</v>
      </c>
      <c r="B17" s="16"/>
      <c r="C17" s="16"/>
      <c r="D17" s="16" t="s">
        <v>158</v>
      </c>
      <c r="E17" s="17"/>
      <c r="F17" s="16"/>
      <c r="G17" s="16" t="s">
        <v>155</v>
      </c>
      <c r="H17" s="16"/>
      <c r="I17" s="17"/>
      <c r="J17" s="16" t="s">
        <v>157</v>
      </c>
      <c r="K17" s="16"/>
      <c r="L17" s="16"/>
      <c r="M17" s="16" t="s">
        <v>154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zoomScalePageLayoutView="0" workbookViewId="0" topLeftCell="A1">
      <selection activeCell="A9" sqref="A9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220" t="s">
        <v>148</v>
      </c>
      <c r="B2" s="220"/>
      <c r="C2" s="220"/>
    </row>
    <row r="3" ht="17.25" customHeight="1"/>
    <row r="4" spans="1:3" ht="15.75" customHeight="1">
      <c r="A4" s="221" t="s">
        <v>149</v>
      </c>
      <c r="B4" s="222" t="s">
        <v>31</v>
      </c>
      <c r="C4" s="222" t="s">
        <v>24</v>
      </c>
    </row>
    <row r="5" spans="1:3" ht="19.5" customHeight="1">
      <c r="A5" s="221"/>
      <c r="B5" s="222"/>
      <c r="C5" s="222"/>
    </row>
    <row r="6" spans="1:3" ht="22.5" customHeight="1">
      <c r="A6" s="177" t="s">
        <v>45</v>
      </c>
      <c r="B6" s="177">
        <v>1</v>
      </c>
      <c r="C6" s="177">
        <v>2</v>
      </c>
    </row>
    <row r="7" spans="1:6" ht="27.75" customHeight="1">
      <c r="A7" s="178" t="s">
        <v>31</v>
      </c>
      <c r="B7" s="179">
        <v>795.29</v>
      </c>
      <c r="C7" s="180"/>
      <c r="D7" s="181"/>
      <c r="F7" s="182"/>
    </row>
    <row r="8" spans="1:3" ht="27.75" customHeight="1">
      <c r="A8" s="183" t="s">
        <v>47</v>
      </c>
      <c r="B8" s="179">
        <v>617.5</v>
      </c>
      <c r="C8" s="180"/>
    </row>
    <row r="9" spans="1:3" ht="27.75" customHeight="1">
      <c r="A9" s="183" t="s">
        <v>55</v>
      </c>
      <c r="B9" s="179">
        <v>78.99</v>
      </c>
      <c r="C9" s="180"/>
    </row>
    <row r="10" spans="1:3" ht="27.75" customHeight="1">
      <c r="A10" s="183" t="s">
        <v>61</v>
      </c>
      <c r="B10" s="179">
        <v>40.09</v>
      </c>
      <c r="C10" s="180"/>
    </row>
    <row r="11" spans="1:3" ht="27.75" customHeight="1">
      <c r="A11" s="183" t="s">
        <v>67</v>
      </c>
      <c r="B11" s="179">
        <v>58.71</v>
      </c>
      <c r="C11" s="180"/>
    </row>
    <row r="12" spans="1:5" ht="27.75" customHeight="1">
      <c r="A12" s="184"/>
      <c r="B12" s="185"/>
      <c r="C12" s="186"/>
      <c r="E12" s="185"/>
    </row>
    <row r="13" spans="1:3" ht="27.75" customHeight="1">
      <c r="A13" s="184"/>
      <c r="B13" s="185"/>
      <c r="C13" s="187"/>
    </row>
    <row r="14" spans="1:4" ht="27.75" customHeight="1">
      <c r="A14" s="188"/>
      <c r="B14" s="187"/>
      <c r="C14" s="185"/>
      <c r="D14" s="185"/>
    </row>
    <row r="15" spans="1:3" ht="27.75" customHeight="1">
      <c r="A15" s="188"/>
      <c r="C15" s="187"/>
    </row>
    <row r="16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2"/>
  <sheetViews>
    <sheetView showGridLines="0" zoomScalePageLayoutView="0" workbookViewId="0" topLeftCell="A1">
      <selection activeCell="B30" sqref="B30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223" t="s">
        <v>150</v>
      </c>
      <c r="B2" s="223"/>
      <c r="C2" s="223"/>
      <c r="D2" s="223"/>
    </row>
    <row r="3" ht="17.25" customHeight="1"/>
    <row r="4" spans="1:4" ht="21.75" customHeight="1">
      <c r="A4" s="224" t="s">
        <v>149</v>
      </c>
      <c r="B4" s="225" t="s">
        <v>33</v>
      </c>
      <c r="C4" s="225" t="s">
        <v>83</v>
      </c>
      <c r="D4" s="225" t="s">
        <v>84</v>
      </c>
    </row>
    <row r="5" spans="1:4" ht="47.25" customHeight="1">
      <c r="A5" s="224"/>
      <c r="B5" s="225"/>
      <c r="C5" s="225"/>
      <c r="D5" s="225"/>
    </row>
    <row r="6" spans="1:4" ht="22.5" customHeight="1">
      <c r="A6" s="189" t="s">
        <v>45</v>
      </c>
      <c r="B6" s="189">
        <v>1</v>
      </c>
      <c r="C6" s="189">
        <v>2</v>
      </c>
      <c r="D6" s="189">
        <v>3</v>
      </c>
    </row>
    <row r="7" spans="1:4" ht="27.75" customHeight="1">
      <c r="A7" s="190" t="s">
        <v>0</v>
      </c>
      <c r="B7" s="191">
        <v>795.29</v>
      </c>
      <c r="C7" s="192">
        <v>795.29</v>
      </c>
      <c r="D7" s="191"/>
    </row>
    <row r="8" spans="1:4" ht="27.75" customHeight="1">
      <c r="A8" s="190" t="s">
        <v>47</v>
      </c>
      <c r="B8" s="191">
        <v>617.5</v>
      </c>
      <c r="C8" s="192">
        <v>617.5</v>
      </c>
      <c r="D8" s="191"/>
    </row>
    <row r="9" spans="1:4" ht="27.75" customHeight="1">
      <c r="A9" s="190" t="s">
        <v>55</v>
      </c>
      <c r="B9" s="191">
        <v>78.99</v>
      </c>
      <c r="C9" s="192">
        <v>78.99</v>
      </c>
      <c r="D9" s="191"/>
    </row>
    <row r="10" spans="1:4" ht="27.75" customHeight="1">
      <c r="A10" s="190" t="s">
        <v>61</v>
      </c>
      <c r="B10" s="191">
        <v>40.09</v>
      </c>
      <c r="C10" s="192">
        <v>40.09</v>
      </c>
      <c r="D10" s="191"/>
    </row>
    <row r="11" spans="1:4" ht="27.75" customHeight="1">
      <c r="A11" s="190" t="s">
        <v>67</v>
      </c>
      <c r="B11" s="191">
        <v>58.71</v>
      </c>
      <c r="C11" s="192">
        <v>58.71</v>
      </c>
      <c r="D11" s="191"/>
    </row>
    <row r="12" spans="1:8" ht="27.75" customHeight="1">
      <c r="A12" s="193"/>
      <c r="B12" s="194"/>
      <c r="C12" s="194"/>
      <c r="D12" s="194"/>
      <c r="E12" s="195"/>
      <c r="H12" s="195"/>
    </row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C13" sqref="C1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197" t="s">
        <v>3</v>
      </c>
      <c r="B2" s="197"/>
      <c r="C2" s="197"/>
      <c r="D2" s="197"/>
    </row>
    <row r="3" spans="1:4" ht="17.25" customHeight="1">
      <c r="A3" s="20" t="s">
        <v>4</v>
      </c>
      <c r="B3" s="21"/>
      <c r="C3" s="21"/>
      <c r="D3" s="22" t="s">
        <v>5</v>
      </c>
    </row>
    <row r="4" spans="1:4" ht="17.25" customHeight="1">
      <c r="A4" s="198" t="s">
        <v>6</v>
      </c>
      <c r="B4" s="198"/>
      <c r="C4" s="198" t="s">
        <v>7</v>
      </c>
      <c r="D4" s="198"/>
    </row>
    <row r="5" spans="1:4" ht="17.25" customHeight="1">
      <c r="A5" s="23" t="s">
        <v>8</v>
      </c>
      <c r="B5" s="24" t="s">
        <v>9</v>
      </c>
      <c r="C5" s="25" t="s">
        <v>10</v>
      </c>
      <c r="D5" s="25" t="s">
        <v>9</v>
      </c>
    </row>
    <row r="6" spans="1:4" ht="17.25" customHeight="1">
      <c r="A6" s="26" t="s">
        <v>11</v>
      </c>
      <c r="B6" s="27">
        <v>795.29</v>
      </c>
      <c r="C6" s="28" t="str">
        <f>'支出总表（引用）'!A8</f>
        <v>一般公共服务支出</v>
      </c>
      <c r="D6" s="29">
        <f>'支出总表（引用）'!B8</f>
        <v>617.5</v>
      </c>
    </row>
    <row r="7" spans="1:4" ht="17.25" customHeight="1">
      <c r="A7" s="26" t="s">
        <v>12</v>
      </c>
      <c r="B7" s="27">
        <v>795.29</v>
      </c>
      <c r="C7" s="28" t="str">
        <f>'支出总表（引用）'!A9</f>
        <v>社会保障和就业支出</v>
      </c>
      <c r="D7" s="29">
        <f>'支出总表（引用）'!B9</f>
        <v>78.99</v>
      </c>
    </row>
    <row r="8" spans="1:4" ht="17.25" customHeight="1">
      <c r="A8" s="26" t="s">
        <v>13</v>
      </c>
      <c r="B8" s="27"/>
      <c r="C8" s="28" t="str">
        <f>'支出总表（引用）'!A10</f>
        <v>卫生健康支出</v>
      </c>
      <c r="D8" s="29">
        <f>'支出总表（引用）'!B10</f>
        <v>40.09</v>
      </c>
    </row>
    <row r="9" spans="1:4" ht="17.25" customHeight="1">
      <c r="A9" s="26" t="s">
        <v>14</v>
      </c>
      <c r="B9" s="27"/>
      <c r="C9" s="28" t="str">
        <f>'支出总表（引用）'!A11</f>
        <v>住房保障支出</v>
      </c>
      <c r="D9" s="29">
        <f>'支出总表（引用）'!B11</f>
        <v>58.71</v>
      </c>
    </row>
    <row r="10" spans="1:4" ht="17.25" customHeight="1">
      <c r="A10" s="26" t="s">
        <v>15</v>
      </c>
      <c r="B10" s="27"/>
      <c r="C10" s="28">
        <f>'支出总表（引用）'!A12</f>
        <v>0</v>
      </c>
      <c r="D10" s="29">
        <f>'支出总表（引用）'!B12</f>
        <v>0</v>
      </c>
    </row>
    <row r="11" spans="1:4" ht="17.25" customHeight="1">
      <c r="A11" s="26" t="s">
        <v>16</v>
      </c>
      <c r="B11" s="27"/>
      <c r="C11" s="28">
        <f>'支出总表（引用）'!A13</f>
        <v>0</v>
      </c>
      <c r="D11" s="29">
        <f>'支出总表（引用）'!B13</f>
        <v>0</v>
      </c>
    </row>
    <row r="12" spans="1:4" ht="17.25" customHeight="1">
      <c r="A12" s="26" t="s">
        <v>17</v>
      </c>
      <c r="B12" s="27"/>
      <c r="C12" s="28">
        <f>'支出总表（引用）'!A14</f>
        <v>0</v>
      </c>
      <c r="D12" s="29">
        <f>'支出总表（引用）'!B14</f>
        <v>0</v>
      </c>
    </row>
    <row r="13" spans="1:4" ht="17.25" customHeight="1">
      <c r="A13" s="26" t="s">
        <v>18</v>
      </c>
      <c r="B13" s="27"/>
      <c r="C13" s="28">
        <f>'支出总表（引用）'!A15</f>
        <v>0</v>
      </c>
      <c r="D13" s="29">
        <f>'支出总表（引用）'!B15</f>
        <v>0</v>
      </c>
    </row>
    <row r="14" spans="1:4" ht="17.25" customHeight="1">
      <c r="A14" s="26" t="s">
        <v>19</v>
      </c>
      <c r="B14" s="27"/>
      <c r="C14" s="28">
        <f>'支出总表（引用）'!A16</f>
        <v>0</v>
      </c>
      <c r="D14" s="29">
        <f>'支出总表（引用）'!B16</f>
        <v>0</v>
      </c>
    </row>
    <row r="15" spans="1:4" ht="17.25" customHeight="1">
      <c r="A15" s="26" t="s">
        <v>20</v>
      </c>
      <c r="B15" s="30"/>
      <c r="C15" s="28">
        <f>'支出总表（引用）'!A17</f>
        <v>0</v>
      </c>
      <c r="D15" s="29">
        <f>'支出总表（引用）'!B17</f>
        <v>0</v>
      </c>
    </row>
    <row r="16" spans="1:4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ht="17.25" customHeight="1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ht="17.25" customHeight="1">
      <c r="A19" s="29"/>
      <c r="B19" s="33"/>
      <c r="C19" s="28">
        <f>'支出总表（引用）'!A21</f>
        <v>0</v>
      </c>
      <c r="D19" s="29">
        <f>'支出总表（引用）'!B21</f>
        <v>0</v>
      </c>
    </row>
    <row r="20" spans="1:4" ht="17.25" customHeight="1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ht="17.25" customHeight="1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ht="17.25" customHeight="1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ht="17.25" customHeight="1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ht="17.25" customHeight="1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ht="17.25" customHeight="1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ht="19.5" customHeight="1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ht="19.5" customHeight="1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ht="19.5" customHeight="1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ht="19.5" customHeight="1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ht="19.5" customHeight="1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ht="19.5" customHeight="1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ht="19.5" customHeight="1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ht="19.5" customHeight="1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ht="19.5" customHeight="1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ht="19.5" customHeight="1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ht="19.5" customHeight="1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ht="19.5" customHeight="1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ht="19.5" customHeight="1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ht="19.5" customHeight="1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ht="19.5" customHeight="1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ht="19.5" customHeight="1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ht="19.5" customHeight="1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ht="19.5" customHeight="1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ht="19.5" customHeight="1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ht="19.5" customHeight="1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ht="19.5" customHeight="1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ht="19.5" customHeight="1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ht="19.5" customHeight="1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4" ht="17.25" customHeight="1">
      <c r="A49" s="34" t="s">
        <v>21</v>
      </c>
      <c r="B49" s="35">
        <f>SUM(B6,B11,B12,B13,B14,B15)</f>
        <v>795.29</v>
      </c>
      <c r="C49" s="34" t="s">
        <v>22</v>
      </c>
      <c r="D49" s="33">
        <f>'支出总表（引用）'!B7</f>
        <v>795.29</v>
      </c>
    </row>
    <row r="50" spans="1:4" ht="17.25" customHeight="1">
      <c r="A50" s="26" t="s">
        <v>23</v>
      </c>
      <c r="B50" s="27"/>
      <c r="C50" s="36" t="s">
        <v>24</v>
      </c>
      <c r="D50" s="33"/>
    </row>
    <row r="51" spans="1:4" ht="17.25" customHeight="1">
      <c r="A51" s="26" t="s">
        <v>25</v>
      </c>
      <c r="B51" s="37"/>
      <c r="C51" s="38"/>
      <c r="D51" s="33"/>
    </row>
    <row r="52" spans="1:4" ht="17.25" customHeight="1">
      <c r="A52" s="39"/>
      <c r="B52" s="40"/>
      <c r="C52" s="38"/>
      <c r="D52" s="33"/>
    </row>
    <row r="53" spans="1:4" ht="17.25" customHeight="1">
      <c r="A53" s="34" t="s">
        <v>26</v>
      </c>
      <c r="B53" s="41">
        <f>SUM(B49,B50,B51)</f>
        <v>795.29</v>
      </c>
      <c r="C53" s="34" t="s">
        <v>27</v>
      </c>
      <c r="D53" s="33">
        <f>B53</f>
        <v>795.29</v>
      </c>
    </row>
    <row r="54" spans="1:254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zoomScalePageLayoutView="0" workbookViewId="0" topLeftCell="A1">
      <selection activeCell="D14" sqref="D14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201" t="s">
        <v>28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spans="1:15" ht="27.75" customHeight="1">
      <c r="A3" s="45" t="s">
        <v>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5</v>
      </c>
    </row>
    <row r="4" spans="1:15" ht="17.25" customHeight="1">
      <c r="A4" s="202" t="s">
        <v>29</v>
      </c>
      <c r="B4" s="202" t="s">
        <v>30</v>
      </c>
      <c r="C4" s="203" t="s">
        <v>31</v>
      </c>
      <c r="D4" s="200" t="s">
        <v>32</v>
      </c>
      <c r="E4" s="202" t="s">
        <v>33</v>
      </c>
      <c r="F4" s="202"/>
      <c r="G4" s="202"/>
      <c r="H4" s="202"/>
      <c r="I4" s="202"/>
      <c r="J4" s="199" t="s">
        <v>34</v>
      </c>
      <c r="K4" s="199" t="s">
        <v>35</v>
      </c>
      <c r="L4" s="199" t="s">
        <v>36</v>
      </c>
      <c r="M4" s="199" t="s">
        <v>37</v>
      </c>
      <c r="N4" s="199" t="s">
        <v>38</v>
      </c>
      <c r="O4" s="200" t="s">
        <v>39</v>
      </c>
    </row>
    <row r="5" spans="1:15" ht="58.5" customHeight="1">
      <c r="A5" s="202"/>
      <c r="B5" s="202"/>
      <c r="C5" s="204"/>
      <c r="D5" s="200"/>
      <c r="E5" s="48" t="s">
        <v>40</v>
      </c>
      <c r="F5" s="48" t="s">
        <v>41</v>
      </c>
      <c r="G5" s="48" t="s">
        <v>42</v>
      </c>
      <c r="H5" s="48" t="s">
        <v>43</v>
      </c>
      <c r="I5" s="48" t="s">
        <v>44</v>
      </c>
      <c r="J5" s="199"/>
      <c r="K5" s="199"/>
      <c r="L5" s="199"/>
      <c r="M5" s="199"/>
      <c r="N5" s="199"/>
      <c r="O5" s="200"/>
    </row>
    <row r="6" spans="1:15" ht="21" customHeight="1">
      <c r="A6" s="49" t="s">
        <v>45</v>
      </c>
      <c r="B6" s="49" t="s">
        <v>45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ht="25.5" customHeight="1">
      <c r="A7" s="50" t="s">
        <v>0</v>
      </c>
      <c r="B7" s="51" t="s">
        <v>31</v>
      </c>
      <c r="C7" s="52">
        <v>795.29</v>
      </c>
      <c r="D7" s="52"/>
      <c r="E7" s="52">
        <v>795.29</v>
      </c>
      <c r="F7" s="52">
        <v>795.29</v>
      </c>
      <c r="G7" s="52"/>
      <c r="H7" s="52"/>
      <c r="I7" s="52"/>
      <c r="J7" s="52"/>
      <c r="K7" s="52"/>
      <c r="L7" s="53"/>
      <c r="M7" s="54"/>
      <c r="N7" s="55"/>
      <c r="O7" s="53"/>
    </row>
    <row r="8" spans="1:15" ht="25.5" customHeight="1">
      <c r="A8" s="50" t="s">
        <v>46</v>
      </c>
      <c r="B8" s="50" t="s">
        <v>47</v>
      </c>
      <c r="C8" s="52">
        <v>617.5</v>
      </c>
      <c r="D8" s="52"/>
      <c r="E8" s="52">
        <v>617.5</v>
      </c>
      <c r="F8" s="52">
        <v>617.5</v>
      </c>
      <c r="G8" s="52"/>
      <c r="H8" s="52"/>
      <c r="I8" s="52"/>
      <c r="J8" s="52"/>
      <c r="K8" s="52"/>
      <c r="L8" s="53"/>
      <c r="M8" s="54"/>
      <c r="N8" s="55"/>
      <c r="O8" s="53"/>
    </row>
    <row r="9" spans="1:15" ht="25.5" customHeight="1">
      <c r="A9" s="50" t="s">
        <v>48</v>
      </c>
      <c r="B9" s="50" t="s">
        <v>49</v>
      </c>
      <c r="C9" s="52">
        <v>617.5</v>
      </c>
      <c r="D9" s="52"/>
      <c r="E9" s="52">
        <v>617.5</v>
      </c>
      <c r="F9" s="52">
        <v>617.5</v>
      </c>
      <c r="G9" s="52"/>
      <c r="H9" s="52"/>
      <c r="I9" s="52"/>
      <c r="J9" s="52"/>
      <c r="K9" s="52"/>
      <c r="L9" s="53"/>
      <c r="M9" s="54"/>
      <c r="N9" s="55"/>
      <c r="O9" s="53"/>
    </row>
    <row r="10" spans="1:15" ht="25.5" customHeight="1">
      <c r="A10" s="50" t="s">
        <v>50</v>
      </c>
      <c r="B10" s="50" t="s">
        <v>51</v>
      </c>
      <c r="C10" s="52">
        <v>587.5</v>
      </c>
      <c r="D10" s="52"/>
      <c r="E10" s="52">
        <v>587.5</v>
      </c>
      <c r="F10" s="52">
        <v>587.5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5" ht="25.5" customHeight="1">
      <c r="A11" s="50" t="s">
        <v>52</v>
      </c>
      <c r="B11" s="50" t="s">
        <v>53</v>
      </c>
      <c r="C11" s="52">
        <v>30</v>
      </c>
      <c r="D11" s="52"/>
      <c r="E11" s="52">
        <v>30</v>
      </c>
      <c r="F11" s="52">
        <v>30</v>
      </c>
      <c r="G11" s="52"/>
      <c r="H11" s="52"/>
      <c r="I11" s="52"/>
      <c r="J11" s="52"/>
      <c r="K11" s="52"/>
      <c r="L11" s="53"/>
      <c r="M11" s="54"/>
      <c r="N11" s="55"/>
      <c r="O11" s="53"/>
    </row>
    <row r="12" spans="1:15" ht="25.5" customHeight="1">
      <c r="A12" s="50" t="s">
        <v>54</v>
      </c>
      <c r="B12" s="50" t="s">
        <v>55</v>
      </c>
      <c r="C12" s="52">
        <v>78.99</v>
      </c>
      <c r="D12" s="52"/>
      <c r="E12" s="52">
        <v>78.99</v>
      </c>
      <c r="F12" s="52">
        <v>78.99</v>
      </c>
      <c r="G12" s="52"/>
      <c r="H12" s="52"/>
      <c r="I12" s="52"/>
      <c r="J12" s="52"/>
      <c r="K12" s="52"/>
      <c r="L12" s="53"/>
      <c r="M12" s="54"/>
      <c r="N12" s="55"/>
      <c r="O12" s="53"/>
    </row>
    <row r="13" spans="1:15" ht="25.5" customHeight="1">
      <c r="A13" s="50" t="s">
        <v>56</v>
      </c>
      <c r="B13" s="50" t="s">
        <v>57</v>
      </c>
      <c r="C13" s="52">
        <v>78.99</v>
      </c>
      <c r="D13" s="52"/>
      <c r="E13" s="52">
        <v>78.99</v>
      </c>
      <c r="F13" s="52">
        <v>78.99</v>
      </c>
      <c r="G13" s="52"/>
      <c r="H13" s="52"/>
      <c r="I13" s="52"/>
      <c r="J13" s="52"/>
      <c r="K13" s="52"/>
      <c r="L13" s="53"/>
      <c r="M13" s="54"/>
      <c r="N13" s="55"/>
      <c r="O13" s="53"/>
    </row>
    <row r="14" spans="1:15" ht="37.5" customHeight="1">
      <c r="A14" s="50" t="s">
        <v>58</v>
      </c>
      <c r="B14" s="50" t="s">
        <v>59</v>
      </c>
      <c r="C14" s="52">
        <v>78.99</v>
      </c>
      <c r="D14" s="52"/>
      <c r="E14" s="52">
        <v>78.99</v>
      </c>
      <c r="F14" s="52">
        <v>78.99</v>
      </c>
      <c r="G14" s="52"/>
      <c r="H14" s="52"/>
      <c r="I14" s="52"/>
      <c r="J14" s="52"/>
      <c r="K14" s="52"/>
      <c r="L14" s="53"/>
      <c r="M14" s="54"/>
      <c r="N14" s="55"/>
      <c r="O14" s="53"/>
    </row>
    <row r="15" spans="1:15" ht="25.5" customHeight="1">
      <c r="A15" s="50" t="s">
        <v>60</v>
      </c>
      <c r="B15" s="50" t="s">
        <v>61</v>
      </c>
      <c r="C15" s="52">
        <v>40.09</v>
      </c>
      <c r="D15" s="52"/>
      <c r="E15" s="52">
        <v>40.09</v>
      </c>
      <c r="F15" s="52">
        <v>40.09</v>
      </c>
      <c r="G15" s="52"/>
      <c r="H15" s="52"/>
      <c r="I15" s="52"/>
      <c r="J15" s="52"/>
      <c r="K15" s="52"/>
      <c r="L15" s="53"/>
      <c r="M15" s="54"/>
      <c r="N15" s="55"/>
      <c r="O15" s="53"/>
    </row>
    <row r="16" spans="1:15" ht="25.5" customHeight="1">
      <c r="A16" s="50" t="s">
        <v>62</v>
      </c>
      <c r="B16" s="50" t="s">
        <v>63</v>
      </c>
      <c r="C16" s="52">
        <v>40.09</v>
      </c>
      <c r="D16" s="52"/>
      <c r="E16" s="52">
        <v>40.09</v>
      </c>
      <c r="F16" s="52">
        <v>40.09</v>
      </c>
      <c r="G16" s="52"/>
      <c r="H16" s="52"/>
      <c r="I16" s="52"/>
      <c r="J16" s="52"/>
      <c r="K16" s="52"/>
      <c r="L16" s="53"/>
      <c r="M16" s="54"/>
      <c r="N16" s="55"/>
      <c r="O16" s="53"/>
    </row>
    <row r="17" spans="1:15" ht="25.5" customHeight="1">
      <c r="A17" s="50" t="s">
        <v>64</v>
      </c>
      <c r="B17" s="50" t="s">
        <v>65</v>
      </c>
      <c r="C17" s="52">
        <v>40.09</v>
      </c>
      <c r="D17" s="52"/>
      <c r="E17" s="52">
        <v>40.09</v>
      </c>
      <c r="F17" s="52">
        <v>40.09</v>
      </c>
      <c r="G17" s="52"/>
      <c r="H17" s="52"/>
      <c r="I17" s="52"/>
      <c r="J17" s="52"/>
      <c r="K17" s="52"/>
      <c r="L17" s="53"/>
      <c r="M17" s="54"/>
      <c r="N17" s="55"/>
      <c r="O17" s="53"/>
    </row>
    <row r="18" spans="1:15" ht="25.5" customHeight="1">
      <c r="A18" s="50" t="s">
        <v>66</v>
      </c>
      <c r="B18" s="50" t="s">
        <v>67</v>
      </c>
      <c r="C18" s="52">
        <v>58.71</v>
      </c>
      <c r="D18" s="52"/>
      <c r="E18" s="52">
        <v>58.71</v>
      </c>
      <c r="F18" s="52">
        <v>58.71</v>
      </c>
      <c r="G18" s="52"/>
      <c r="H18" s="52"/>
      <c r="I18" s="52"/>
      <c r="J18" s="52"/>
      <c r="K18" s="52"/>
      <c r="L18" s="53"/>
      <c r="M18" s="54"/>
      <c r="N18" s="55"/>
      <c r="O18" s="53"/>
    </row>
    <row r="19" spans="1:15" ht="25.5" customHeight="1">
      <c r="A19" s="50" t="s">
        <v>68</v>
      </c>
      <c r="B19" s="50" t="s">
        <v>69</v>
      </c>
      <c r="C19" s="52">
        <v>58.71</v>
      </c>
      <c r="D19" s="52"/>
      <c r="E19" s="52">
        <v>58.71</v>
      </c>
      <c r="F19" s="52">
        <v>58.71</v>
      </c>
      <c r="G19" s="52"/>
      <c r="H19" s="52"/>
      <c r="I19" s="52"/>
      <c r="J19" s="52"/>
      <c r="K19" s="52"/>
      <c r="L19" s="53"/>
      <c r="M19" s="54"/>
      <c r="N19" s="55"/>
      <c r="O19" s="53"/>
    </row>
    <row r="20" spans="1:15" ht="25.5" customHeight="1">
      <c r="A20" s="50" t="s">
        <v>70</v>
      </c>
      <c r="B20" s="50" t="s">
        <v>71</v>
      </c>
      <c r="C20" s="52">
        <v>58.71</v>
      </c>
      <c r="D20" s="52"/>
      <c r="E20" s="52">
        <v>58.71</v>
      </c>
      <c r="F20" s="52">
        <v>58.71</v>
      </c>
      <c r="G20" s="52"/>
      <c r="H20" s="52"/>
      <c r="I20" s="52"/>
      <c r="J20" s="52"/>
      <c r="K20" s="52"/>
      <c r="L20" s="53"/>
      <c r="M20" s="54"/>
      <c r="N20" s="55"/>
      <c r="O20" s="53"/>
    </row>
    <row r="21" spans="1:16" ht="21" customHeight="1">
      <c r="A21" s="56"/>
      <c r="B21" s="57"/>
      <c r="C21" s="57"/>
      <c r="D21" s="57"/>
      <c r="E21" s="57"/>
      <c r="F21" s="58"/>
      <c r="G21" s="58"/>
      <c r="H21" s="57"/>
      <c r="I21" s="57"/>
      <c r="J21" s="57"/>
      <c r="K21" s="58"/>
      <c r="L21" s="58"/>
      <c r="M21" s="58"/>
      <c r="N21" s="58"/>
      <c r="O21" s="58"/>
      <c r="P21" s="57"/>
    </row>
    <row r="22" spans="1:15" ht="21" customHeight="1">
      <c r="A22" s="59"/>
      <c r="B22" s="59"/>
      <c r="C22" s="59"/>
      <c r="D22" s="59"/>
      <c r="E22" s="59"/>
      <c r="F22" s="59"/>
      <c r="G22" s="60"/>
      <c r="H22" s="59"/>
      <c r="I22" s="60"/>
      <c r="J22" s="60"/>
      <c r="K22" s="58"/>
      <c r="L22" s="58"/>
      <c r="M22" s="58"/>
      <c r="N22" s="58"/>
      <c r="O22" s="58"/>
    </row>
    <row r="23" spans="2:15" ht="21" customHeight="1">
      <c r="B23" s="59"/>
      <c r="C23" s="59"/>
      <c r="D23" s="59"/>
      <c r="E23" s="59"/>
      <c r="F23" s="60"/>
      <c r="G23" s="60"/>
      <c r="H23" s="60"/>
      <c r="I23" s="60"/>
      <c r="J23" s="60"/>
      <c r="K23" s="58"/>
      <c r="L23" s="58"/>
      <c r="M23" s="58"/>
      <c r="N23" s="60"/>
      <c r="O23" s="58"/>
    </row>
    <row r="24" spans="2:15" ht="21" customHeight="1">
      <c r="B24" s="60"/>
      <c r="F24" s="61"/>
      <c r="G24" s="60"/>
      <c r="H24" s="60"/>
      <c r="I24" s="61"/>
      <c r="J24" s="60"/>
      <c r="K24" s="58"/>
      <c r="L24" s="58"/>
      <c r="M24" s="58"/>
      <c r="N24" s="58"/>
      <c r="O24" s="58"/>
    </row>
    <row r="25" spans="2:15" ht="21" customHeight="1">
      <c r="B25" s="60"/>
      <c r="C25" s="56"/>
      <c r="D25" s="56"/>
      <c r="I25" s="61"/>
      <c r="K25" s="58"/>
      <c r="L25" s="58"/>
      <c r="N25" s="61"/>
      <c r="O25" s="58"/>
    </row>
    <row r="26" spans="10:13" ht="21" customHeight="1">
      <c r="J26" s="58"/>
      <c r="K26" s="58"/>
      <c r="L26" s="58"/>
      <c r="M26" s="58"/>
    </row>
    <row r="27" ht="21" customHeight="1"/>
    <row r="28" ht="21" customHeight="1"/>
    <row r="29" ht="21" customHeight="1"/>
    <row r="30" ht="21" customHeight="1"/>
    <row r="31" ht="21" customHeight="1"/>
    <row r="32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J4:J5"/>
    <mergeCell ref="K4:K5"/>
    <mergeCell ref="L4:L5"/>
    <mergeCell ref="M4:M5"/>
    <mergeCell ref="N4:N5"/>
    <mergeCell ref="O4:O5"/>
    <mergeCell ref="A2:O2"/>
    <mergeCell ref="A4:A5"/>
    <mergeCell ref="B4:B5"/>
    <mergeCell ref="C4:C5"/>
    <mergeCell ref="D4:D5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B15" sqref="B15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ht="29.25" customHeight="1">
      <c r="A2" s="205" t="s">
        <v>72</v>
      </c>
      <c r="B2" s="205"/>
      <c r="C2" s="205"/>
      <c r="D2" s="205"/>
      <c r="E2" s="205"/>
      <c r="F2" s="205"/>
      <c r="G2" s="205"/>
      <c r="H2" s="205"/>
      <c r="I2" s="64"/>
      <c r="J2" s="64"/>
    </row>
    <row r="3" spans="1:10" ht="21" customHeight="1">
      <c r="A3" s="65" t="s">
        <v>4</v>
      </c>
      <c r="B3" s="66"/>
      <c r="C3" s="66"/>
      <c r="D3" s="66"/>
      <c r="E3" s="66"/>
      <c r="F3" s="66"/>
      <c r="G3" s="66"/>
      <c r="H3" s="67" t="s">
        <v>5</v>
      </c>
      <c r="I3" s="62"/>
      <c r="J3" s="62"/>
    </row>
    <row r="4" spans="1:10" ht="21" customHeight="1">
      <c r="A4" s="206" t="s">
        <v>73</v>
      </c>
      <c r="B4" s="206"/>
      <c r="C4" s="207" t="s">
        <v>31</v>
      </c>
      <c r="D4" s="208" t="s">
        <v>74</v>
      </c>
      <c r="E4" s="206" t="s">
        <v>75</v>
      </c>
      <c r="F4" s="209" t="s">
        <v>76</v>
      </c>
      <c r="G4" s="206" t="s">
        <v>77</v>
      </c>
      <c r="H4" s="210" t="s">
        <v>78</v>
      </c>
      <c r="I4" s="62"/>
      <c r="J4" s="62"/>
    </row>
    <row r="5" spans="1:10" ht="21" customHeight="1">
      <c r="A5" s="68" t="s">
        <v>79</v>
      </c>
      <c r="B5" s="68" t="s">
        <v>80</v>
      </c>
      <c r="C5" s="207"/>
      <c r="D5" s="208"/>
      <c r="E5" s="206"/>
      <c r="F5" s="209"/>
      <c r="G5" s="206"/>
      <c r="H5" s="210"/>
      <c r="I5" s="62"/>
      <c r="J5" s="62"/>
    </row>
    <row r="6" spans="1:10" ht="21" customHeight="1">
      <c r="A6" s="69" t="s">
        <v>45</v>
      </c>
      <c r="B6" s="69" t="s">
        <v>45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ht="18.75" customHeight="1">
      <c r="A7" s="71" t="s">
        <v>0</v>
      </c>
      <c r="B7" s="72" t="s">
        <v>31</v>
      </c>
      <c r="C7" s="73">
        <v>795.29</v>
      </c>
      <c r="D7" s="73">
        <v>765.29</v>
      </c>
      <c r="E7" s="73">
        <v>30</v>
      </c>
      <c r="F7" s="73"/>
      <c r="G7" s="74"/>
      <c r="H7" s="75"/>
      <c r="I7" s="76"/>
      <c r="J7" s="62"/>
    </row>
    <row r="8" spans="1:8" ht="18.75" customHeight="1">
      <c r="A8" s="71" t="s">
        <v>46</v>
      </c>
      <c r="B8" s="71" t="s">
        <v>47</v>
      </c>
      <c r="C8" s="73">
        <v>617.5</v>
      </c>
      <c r="D8" s="73">
        <v>587.5</v>
      </c>
      <c r="E8" s="73">
        <v>30</v>
      </c>
      <c r="F8" s="73"/>
      <c r="G8" s="74"/>
      <c r="H8" s="75"/>
    </row>
    <row r="9" spans="1:8" ht="18.75" customHeight="1">
      <c r="A9" s="71" t="s">
        <v>48</v>
      </c>
      <c r="B9" s="71" t="s">
        <v>49</v>
      </c>
      <c r="C9" s="73">
        <v>617.5</v>
      </c>
      <c r="D9" s="73">
        <v>587.5</v>
      </c>
      <c r="E9" s="73">
        <v>30</v>
      </c>
      <c r="F9" s="73"/>
      <c r="G9" s="74"/>
      <c r="H9" s="75"/>
    </row>
    <row r="10" spans="1:8" ht="18.75" customHeight="1">
      <c r="A10" s="71" t="s">
        <v>50</v>
      </c>
      <c r="B10" s="71" t="s">
        <v>51</v>
      </c>
      <c r="C10" s="73">
        <v>587.5</v>
      </c>
      <c r="D10" s="73">
        <v>587.5</v>
      </c>
      <c r="E10" s="73"/>
      <c r="F10" s="73"/>
      <c r="G10" s="74"/>
      <c r="H10" s="75"/>
    </row>
    <row r="11" spans="1:8" ht="18.75" customHeight="1">
      <c r="A11" s="71" t="s">
        <v>52</v>
      </c>
      <c r="B11" s="71" t="s">
        <v>53</v>
      </c>
      <c r="C11" s="73">
        <v>30</v>
      </c>
      <c r="D11" s="73"/>
      <c r="E11" s="73">
        <v>30</v>
      </c>
      <c r="F11" s="73"/>
      <c r="G11" s="74"/>
      <c r="H11" s="75"/>
    </row>
    <row r="12" spans="1:8" ht="18.75" customHeight="1">
      <c r="A12" s="71" t="s">
        <v>54</v>
      </c>
      <c r="B12" s="71" t="s">
        <v>55</v>
      </c>
      <c r="C12" s="73">
        <v>78.99</v>
      </c>
      <c r="D12" s="73">
        <v>78.99</v>
      </c>
      <c r="E12" s="73"/>
      <c r="F12" s="73"/>
      <c r="G12" s="74"/>
      <c r="H12" s="75"/>
    </row>
    <row r="13" spans="1:8" ht="18.75" customHeight="1">
      <c r="A13" s="71" t="s">
        <v>56</v>
      </c>
      <c r="B13" s="71" t="s">
        <v>57</v>
      </c>
      <c r="C13" s="73">
        <v>78.99</v>
      </c>
      <c r="D13" s="73">
        <v>78.99</v>
      </c>
      <c r="E13" s="73"/>
      <c r="F13" s="73"/>
      <c r="G13" s="74"/>
      <c r="H13" s="75"/>
    </row>
    <row r="14" spans="1:8" ht="18.75" customHeight="1">
      <c r="A14" s="71" t="s">
        <v>58</v>
      </c>
      <c r="B14" s="71" t="s">
        <v>59</v>
      </c>
      <c r="C14" s="73">
        <v>78.99</v>
      </c>
      <c r="D14" s="73">
        <v>78.99</v>
      </c>
      <c r="E14" s="73"/>
      <c r="F14" s="73"/>
      <c r="G14" s="74"/>
      <c r="H14" s="75"/>
    </row>
    <row r="15" spans="1:8" ht="18.75" customHeight="1">
      <c r="A15" s="71" t="s">
        <v>60</v>
      </c>
      <c r="B15" s="71" t="s">
        <v>61</v>
      </c>
      <c r="C15" s="73">
        <v>40.09</v>
      </c>
      <c r="D15" s="73">
        <v>40.09</v>
      </c>
      <c r="E15" s="73"/>
      <c r="F15" s="73"/>
      <c r="G15" s="74"/>
      <c r="H15" s="75"/>
    </row>
    <row r="16" spans="1:8" ht="18.75" customHeight="1">
      <c r="A16" s="71" t="s">
        <v>62</v>
      </c>
      <c r="B16" s="71" t="s">
        <v>63</v>
      </c>
      <c r="C16" s="73">
        <v>40.09</v>
      </c>
      <c r="D16" s="73">
        <v>40.09</v>
      </c>
      <c r="E16" s="73"/>
      <c r="F16" s="73"/>
      <c r="G16" s="74"/>
      <c r="H16" s="75"/>
    </row>
    <row r="17" spans="1:8" ht="18.75" customHeight="1">
      <c r="A17" s="71" t="s">
        <v>64</v>
      </c>
      <c r="B17" s="71" t="s">
        <v>65</v>
      </c>
      <c r="C17" s="73">
        <v>40.09</v>
      </c>
      <c r="D17" s="73">
        <v>40.09</v>
      </c>
      <c r="E17" s="73"/>
      <c r="F17" s="73"/>
      <c r="G17" s="74"/>
      <c r="H17" s="75"/>
    </row>
    <row r="18" spans="1:8" ht="18.75" customHeight="1">
      <c r="A18" s="71" t="s">
        <v>66</v>
      </c>
      <c r="B18" s="71" t="s">
        <v>67</v>
      </c>
      <c r="C18" s="73">
        <v>58.71</v>
      </c>
      <c r="D18" s="73">
        <v>58.71</v>
      </c>
      <c r="E18" s="73"/>
      <c r="F18" s="73"/>
      <c r="G18" s="74"/>
      <c r="H18" s="75"/>
    </row>
    <row r="19" spans="1:8" ht="18.75" customHeight="1">
      <c r="A19" s="71" t="s">
        <v>68</v>
      </c>
      <c r="B19" s="71" t="s">
        <v>69</v>
      </c>
      <c r="C19" s="73">
        <v>58.71</v>
      </c>
      <c r="D19" s="73">
        <v>58.71</v>
      </c>
      <c r="E19" s="73"/>
      <c r="F19" s="73"/>
      <c r="G19" s="74"/>
      <c r="H19" s="75"/>
    </row>
    <row r="20" spans="1:8" ht="18.75" customHeight="1">
      <c r="A20" s="71" t="s">
        <v>70</v>
      </c>
      <c r="B20" s="71" t="s">
        <v>71</v>
      </c>
      <c r="C20" s="73">
        <v>58.71</v>
      </c>
      <c r="D20" s="73">
        <v>58.71</v>
      </c>
      <c r="E20" s="73"/>
      <c r="F20" s="73"/>
      <c r="G20" s="74"/>
      <c r="H20" s="75"/>
    </row>
    <row r="21" spans="1:10" ht="21" customHeight="1">
      <c r="A21" s="77"/>
      <c r="B21" s="78"/>
      <c r="D21" s="79"/>
      <c r="E21" s="79"/>
      <c r="F21" s="79"/>
      <c r="G21" s="79"/>
      <c r="H21" s="79"/>
      <c r="I21" s="78"/>
      <c r="J21" s="78"/>
    </row>
    <row r="22" spans="1:10" ht="21" customHeight="1">
      <c r="A22" s="78"/>
      <c r="B22" s="77"/>
      <c r="C22" s="79"/>
      <c r="D22" s="77"/>
      <c r="E22" s="77"/>
      <c r="F22" s="77"/>
      <c r="G22" s="77"/>
      <c r="H22" s="77"/>
      <c r="I22" s="78"/>
      <c r="J22" s="78"/>
    </row>
    <row r="23" spans="1:10" ht="21" customHeight="1">
      <c r="A23" s="80"/>
      <c r="B23" s="81"/>
      <c r="C23" s="77"/>
      <c r="D23" s="77"/>
      <c r="E23" s="77"/>
      <c r="F23" s="77"/>
      <c r="G23" s="77"/>
      <c r="H23" s="78"/>
      <c r="I23" s="78"/>
      <c r="J23" s="80"/>
    </row>
    <row r="24" spans="1:10" ht="21" customHeight="1">
      <c r="A24" s="80"/>
      <c r="B24" s="81"/>
      <c r="C24" s="77"/>
      <c r="D24" s="77"/>
      <c r="E24" s="77"/>
      <c r="F24" s="77"/>
      <c r="G24" s="77"/>
      <c r="H24" s="78"/>
      <c r="I24" s="80"/>
      <c r="J24" s="80"/>
    </row>
    <row r="25" spans="1:10" ht="21" customHeight="1">
      <c r="A25" s="80"/>
      <c r="B25" s="80"/>
      <c r="C25" s="78"/>
      <c r="D25" s="77"/>
      <c r="E25" s="77"/>
      <c r="F25" s="77"/>
      <c r="G25" s="77"/>
      <c r="H25" s="78"/>
      <c r="I25" s="80"/>
      <c r="J25" s="80"/>
    </row>
    <row r="26" spans="1:10" ht="21" customHeight="1">
      <c r="A26" s="80"/>
      <c r="B26" s="80"/>
      <c r="C26" s="78"/>
      <c r="D26" s="78"/>
      <c r="E26" s="80"/>
      <c r="F26" s="78"/>
      <c r="G26" s="79"/>
      <c r="H26" s="80"/>
      <c r="I26" s="80"/>
      <c r="J26" s="80"/>
    </row>
    <row r="27" spans="1:10" ht="21" customHeight="1">
      <c r="A27" s="80"/>
      <c r="B27" s="80"/>
      <c r="C27" s="78"/>
      <c r="D27" s="78"/>
      <c r="E27" s="80"/>
      <c r="F27" s="78"/>
      <c r="G27" s="80"/>
      <c r="H27" s="80"/>
      <c r="I27" s="80"/>
      <c r="J27" s="80"/>
    </row>
    <row r="28" spans="1:10" ht="21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</row>
    <row r="29" spans="1:10" ht="21" customHeight="1">
      <c r="A29" s="80"/>
      <c r="B29" s="80"/>
      <c r="C29" s="78"/>
      <c r="D29" s="80"/>
      <c r="E29" s="80"/>
      <c r="F29" s="80"/>
      <c r="G29" s="80"/>
      <c r="H29" s="80"/>
      <c r="I29" s="80"/>
      <c r="J29" s="80"/>
    </row>
    <row r="30" ht="21" customHeight="1"/>
    <row r="31" spans="1:10" ht="21" customHeight="1">
      <c r="A31" s="80"/>
      <c r="B31" s="80"/>
      <c r="C31" s="78"/>
      <c r="D31" s="80"/>
      <c r="E31" s="80"/>
      <c r="F31" s="80"/>
      <c r="G31" s="80"/>
      <c r="H31" s="80"/>
      <c r="I31" s="80"/>
      <c r="J31" s="80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C12" sqref="C12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82"/>
      <c r="B1" s="82"/>
      <c r="C1" s="82"/>
      <c r="D1" s="82"/>
      <c r="E1" s="82"/>
      <c r="F1" s="83"/>
      <c r="G1" s="82"/>
    </row>
    <row r="2" spans="1:7" ht="29.25" customHeight="1">
      <c r="A2" s="211" t="s">
        <v>81</v>
      </c>
      <c r="B2" s="211"/>
      <c r="C2" s="211"/>
      <c r="D2" s="211"/>
      <c r="E2" s="211"/>
      <c r="F2" s="211"/>
      <c r="G2" s="82"/>
    </row>
    <row r="3" spans="1:7" ht="17.25" customHeight="1">
      <c r="A3" s="84" t="s">
        <v>4</v>
      </c>
      <c r="B3" s="85"/>
      <c r="C3" s="85"/>
      <c r="D3" s="85"/>
      <c r="E3" s="85"/>
      <c r="F3" s="86" t="s">
        <v>5</v>
      </c>
      <c r="G3" s="82"/>
    </row>
    <row r="4" spans="1:7" ht="17.25" customHeight="1">
      <c r="A4" s="87" t="s">
        <v>6</v>
      </c>
      <c r="B4" s="88"/>
      <c r="C4" s="212" t="s">
        <v>82</v>
      </c>
      <c r="D4" s="212"/>
      <c r="E4" s="212"/>
      <c r="F4" s="212"/>
      <c r="G4" s="82"/>
    </row>
    <row r="5" spans="1:7" ht="17.25" customHeight="1">
      <c r="A5" s="87" t="s">
        <v>8</v>
      </c>
      <c r="B5" s="89" t="s">
        <v>9</v>
      </c>
      <c r="C5" s="90" t="s">
        <v>10</v>
      </c>
      <c r="D5" s="91" t="s">
        <v>31</v>
      </c>
      <c r="E5" s="90" t="s">
        <v>83</v>
      </c>
      <c r="F5" s="91" t="s">
        <v>84</v>
      </c>
      <c r="G5" s="82"/>
    </row>
    <row r="6" spans="1:7" ht="17.25" customHeight="1">
      <c r="A6" s="92" t="s">
        <v>85</v>
      </c>
      <c r="B6" s="93">
        <v>795.29</v>
      </c>
      <c r="C6" s="94" t="s">
        <v>86</v>
      </c>
      <c r="D6" s="95">
        <f>'财拨总表（引用）'!B7</f>
        <v>795.29</v>
      </c>
      <c r="E6" s="95">
        <f>'财拨总表（引用）'!C7</f>
        <v>795.29</v>
      </c>
      <c r="F6" s="95">
        <f>'财拨总表（引用）'!D7</f>
        <v>0</v>
      </c>
      <c r="G6" s="82"/>
    </row>
    <row r="7" spans="1:7" ht="17.25" customHeight="1">
      <c r="A7" s="92" t="s">
        <v>87</v>
      </c>
      <c r="B7" s="93">
        <v>795.29</v>
      </c>
      <c r="C7" s="96" t="str">
        <f>'财拨总表（引用）'!A8</f>
        <v>一般公共服务支出</v>
      </c>
      <c r="D7" s="97">
        <f>'财拨总表（引用）'!B8</f>
        <v>617.5</v>
      </c>
      <c r="E7" s="97">
        <f>'财拨总表（引用）'!C8</f>
        <v>617.5</v>
      </c>
      <c r="F7" s="97">
        <f>'财拨总表（引用）'!D8</f>
        <v>0</v>
      </c>
      <c r="G7" s="82"/>
    </row>
    <row r="8" spans="1:7" ht="17.25" customHeight="1">
      <c r="A8" s="92" t="s">
        <v>88</v>
      </c>
      <c r="B8" s="93"/>
      <c r="C8" s="96" t="str">
        <f>'财拨总表（引用）'!A9</f>
        <v>社会保障和就业支出</v>
      </c>
      <c r="D8" s="97">
        <f>'财拨总表（引用）'!B9</f>
        <v>78.99</v>
      </c>
      <c r="E8" s="97">
        <f>'财拨总表（引用）'!C9</f>
        <v>78.99</v>
      </c>
      <c r="F8" s="97">
        <f>'财拨总表（引用）'!D9</f>
        <v>0</v>
      </c>
      <c r="G8" s="82"/>
    </row>
    <row r="9" spans="1:7" ht="17.25" customHeight="1">
      <c r="A9" s="92" t="s">
        <v>89</v>
      </c>
      <c r="B9" s="93"/>
      <c r="C9" s="96" t="str">
        <f>'财拨总表（引用）'!A10</f>
        <v>卫生健康支出</v>
      </c>
      <c r="D9" s="97">
        <f>'财拨总表（引用）'!B10</f>
        <v>40.09</v>
      </c>
      <c r="E9" s="97">
        <f>'财拨总表（引用）'!C10</f>
        <v>40.09</v>
      </c>
      <c r="F9" s="97">
        <f>'财拨总表（引用）'!D10</f>
        <v>0</v>
      </c>
      <c r="G9" s="82"/>
    </row>
    <row r="10" spans="1:7" ht="17.25" customHeight="1">
      <c r="A10" s="92" t="s">
        <v>90</v>
      </c>
      <c r="B10" s="98"/>
      <c r="C10" s="96" t="str">
        <f>'财拨总表（引用）'!A11</f>
        <v>住房保障支出</v>
      </c>
      <c r="D10" s="97">
        <f>'财拨总表（引用）'!B11</f>
        <v>58.71</v>
      </c>
      <c r="E10" s="97">
        <f>'财拨总表（引用）'!C11</f>
        <v>58.71</v>
      </c>
      <c r="F10" s="97">
        <f>'财拨总表（引用）'!D11</f>
        <v>0</v>
      </c>
      <c r="G10" s="82"/>
    </row>
    <row r="11" spans="1:7" ht="17.25" customHeight="1">
      <c r="A11" s="99"/>
      <c r="B11" s="100"/>
      <c r="C11" s="101">
        <f>'财拨总表（引用）'!A12</f>
        <v>0</v>
      </c>
      <c r="D11" s="97">
        <f>'财拨总表（引用）'!B12</f>
        <v>0</v>
      </c>
      <c r="E11" s="97">
        <f>'财拨总表（引用）'!C12</f>
        <v>0</v>
      </c>
      <c r="F11" s="97">
        <f>'财拨总表（引用）'!D12</f>
        <v>0</v>
      </c>
      <c r="G11" s="82"/>
    </row>
    <row r="12" spans="1:7" ht="17.25" customHeight="1">
      <c r="A12" s="99"/>
      <c r="B12" s="102"/>
      <c r="C12" s="101" t="e">
        <f>财拨总表（引用）!#REF!</f>
        <v>#REF!</v>
      </c>
      <c r="D12" s="97" t="e">
        <f>财拨总表（引用）!#REF!</f>
        <v>#REF!</v>
      </c>
      <c r="E12" s="97" t="e">
        <f>财拨总表（引用）!#REF!</f>
        <v>#REF!</v>
      </c>
      <c r="F12" s="97" t="e">
        <f>财拨总表（引用）!#REF!</f>
        <v>#REF!</v>
      </c>
      <c r="G12" s="82"/>
    </row>
    <row r="13" spans="1:7" ht="17.25" customHeight="1">
      <c r="A13" s="99"/>
      <c r="B13" s="102"/>
      <c r="C13" s="101" t="e">
        <f>财拨总表（引用）!#REF!</f>
        <v>#REF!</v>
      </c>
      <c r="D13" s="97" t="e">
        <f>财拨总表（引用）!#REF!</f>
        <v>#REF!</v>
      </c>
      <c r="E13" s="97" t="e">
        <f>财拨总表（引用）!#REF!</f>
        <v>#REF!</v>
      </c>
      <c r="F13" s="97" t="e">
        <f>财拨总表（引用）!#REF!</f>
        <v>#REF!</v>
      </c>
      <c r="G13" s="82"/>
    </row>
    <row r="14" spans="1:7" ht="17.25" customHeight="1">
      <c r="A14" s="99"/>
      <c r="B14" s="102"/>
      <c r="C14" s="101" t="e">
        <f>财拨总表（引用）!#REF!</f>
        <v>#REF!</v>
      </c>
      <c r="D14" s="97" t="e">
        <f>财拨总表（引用）!#REF!</f>
        <v>#REF!</v>
      </c>
      <c r="E14" s="97" t="e">
        <f>财拨总表（引用）!#REF!</f>
        <v>#REF!</v>
      </c>
      <c r="F14" s="97" t="e">
        <f>财拨总表（引用）!#REF!</f>
        <v>#REF!</v>
      </c>
      <c r="G14" s="82"/>
    </row>
    <row r="15" spans="1:7" ht="17.25" customHeight="1">
      <c r="A15" s="99"/>
      <c r="B15" s="102"/>
      <c r="C15" s="101" t="e">
        <f>财拨总表（引用）!#REF!</f>
        <v>#REF!</v>
      </c>
      <c r="D15" s="97" t="e">
        <f>财拨总表（引用）!#REF!</f>
        <v>#REF!</v>
      </c>
      <c r="E15" s="97" t="e">
        <f>财拨总表（引用）!#REF!</f>
        <v>#REF!</v>
      </c>
      <c r="F15" s="97" t="e">
        <f>财拨总表（引用）!#REF!</f>
        <v>#REF!</v>
      </c>
      <c r="G15" s="82"/>
    </row>
    <row r="16" spans="1:7" ht="17.25" customHeight="1">
      <c r="A16" s="99"/>
      <c r="B16" s="102"/>
      <c r="C16" s="101" t="e">
        <f>财拨总表（引用）!#REF!</f>
        <v>#REF!</v>
      </c>
      <c r="D16" s="97" t="e">
        <f>财拨总表（引用）!#REF!</f>
        <v>#REF!</v>
      </c>
      <c r="E16" s="97" t="e">
        <f>财拨总表（引用）!#REF!</f>
        <v>#REF!</v>
      </c>
      <c r="F16" s="97" t="e">
        <f>财拨总表（引用）!#REF!</f>
        <v>#REF!</v>
      </c>
      <c r="G16" s="82"/>
    </row>
    <row r="17" spans="1:7" ht="17.25" customHeight="1">
      <c r="A17" s="99"/>
      <c r="B17" s="102"/>
      <c r="C17" s="101" t="e">
        <f>财拨总表（引用）!#REF!</f>
        <v>#REF!</v>
      </c>
      <c r="D17" s="97" t="e">
        <f>财拨总表（引用）!#REF!</f>
        <v>#REF!</v>
      </c>
      <c r="E17" s="97" t="e">
        <f>财拨总表（引用）!#REF!</f>
        <v>#REF!</v>
      </c>
      <c r="F17" s="97" t="e">
        <f>财拨总表（引用）!#REF!</f>
        <v>#REF!</v>
      </c>
      <c r="G17" s="82"/>
    </row>
    <row r="18" spans="1:7" ht="17.25" customHeight="1">
      <c r="A18" s="99"/>
      <c r="B18" s="102"/>
      <c r="C18" s="101" t="e">
        <f>财拨总表（引用）!#REF!</f>
        <v>#REF!</v>
      </c>
      <c r="D18" s="97" t="e">
        <f>财拨总表（引用）!#REF!</f>
        <v>#REF!</v>
      </c>
      <c r="E18" s="97" t="e">
        <f>财拨总表（引用）!#REF!</f>
        <v>#REF!</v>
      </c>
      <c r="F18" s="97" t="e">
        <f>财拨总表（引用）!#REF!</f>
        <v>#REF!</v>
      </c>
      <c r="G18" s="82"/>
    </row>
    <row r="19" spans="1:7" ht="17.25" customHeight="1">
      <c r="A19" s="103"/>
      <c r="B19" s="102"/>
      <c r="C19" s="101" t="e">
        <f>财拨总表（引用）!#REF!</f>
        <v>#REF!</v>
      </c>
      <c r="D19" s="97" t="e">
        <f>财拨总表（引用）!#REF!</f>
        <v>#REF!</v>
      </c>
      <c r="E19" s="97" t="e">
        <f>财拨总表（引用）!#REF!</f>
        <v>#REF!</v>
      </c>
      <c r="F19" s="97" t="e">
        <f>财拨总表（引用）!#REF!</f>
        <v>#REF!</v>
      </c>
      <c r="G19" s="82"/>
    </row>
    <row r="20" spans="1:7" ht="17.25" customHeight="1">
      <c r="A20" s="99"/>
      <c r="B20" s="102"/>
      <c r="C20" s="101" t="e">
        <f>财拨总表（引用）!#REF!</f>
        <v>#REF!</v>
      </c>
      <c r="D20" s="97" t="e">
        <f>财拨总表（引用）!#REF!</f>
        <v>#REF!</v>
      </c>
      <c r="E20" s="97" t="e">
        <f>财拨总表（引用）!#REF!</f>
        <v>#REF!</v>
      </c>
      <c r="F20" s="97" t="e">
        <f>财拨总表（引用）!#REF!</f>
        <v>#REF!</v>
      </c>
      <c r="G20" s="82"/>
    </row>
    <row r="21" spans="1:7" ht="17.25" customHeight="1">
      <c r="A21" s="99"/>
      <c r="B21" s="102"/>
      <c r="C21" s="101" t="e">
        <f>财拨总表（引用）!#REF!</f>
        <v>#REF!</v>
      </c>
      <c r="D21" s="97" t="e">
        <f>财拨总表（引用）!#REF!</f>
        <v>#REF!</v>
      </c>
      <c r="E21" s="97" t="e">
        <f>财拨总表（引用）!#REF!</f>
        <v>#REF!</v>
      </c>
      <c r="F21" s="97" t="e">
        <f>财拨总表（引用）!#REF!</f>
        <v>#REF!</v>
      </c>
      <c r="G21" s="82"/>
    </row>
    <row r="22" spans="1:7" ht="17.25" customHeight="1">
      <c r="A22" s="99"/>
      <c r="B22" s="102"/>
      <c r="C22" s="101" t="e">
        <f>财拨总表（引用）!#REF!</f>
        <v>#REF!</v>
      </c>
      <c r="D22" s="97" t="e">
        <f>财拨总表（引用）!#REF!</f>
        <v>#REF!</v>
      </c>
      <c r="E22" s="97" t="e">
        <f>财拨总表（引用）!#REF!</f>
        <v>#REF!</v>
      </c>
      <c r="F22" s="97" t="e">
        <f>财拨总表（引用）!#REF!</f>
        <v>#REF!</v>
      </c>
      <c r="G22" s="82"/>
    </row>
    <row r="23" spans="1:7" ht="17.25" customHeight="1">
      <c r="A23" s="99"/>
      <c r="B23" s="102"/>
      <c r="C23" s="101" t="e">
        <f>财拨总表（引用）!#REF!</f>
        <v>#REF!</v>
      </c>
      <c r="D23" s="97" t="e">
        <f>财拨总表（引用）!#REF!</f>
        <v>#REF!</v>
      </c>
      <c r="E23" s="97" t="e">
        <f>财拨总表（引用）!#REF!</f>
        <v>#REF!</v>
      </c>
      <c r="F23" s="97" t="e">
        <f>财拨总表（引用）!#REF!</f>
        <v>#REF!</v>
      </c>
      <c r="G23" s="82"/>
    </row>
    <row r="24" spans="1:7" ht="17.25" customHeight="1">
      <c r="A24" s="99"/>
      <c r="B24" s="102"/>
      <c r="C24" s="101" t="e">
        <f>财拨总表（引用）!#REF!</f>
        <v>#REF!</v>
      </c>
      <c r="D24" s="97" t="e">
        <f>财拨总表（引用）!#REF!</f>
        <v>#REF!</v>
      </c>
      <c r="E24" s="97" t="e">
        <f>财拨总表（引用）!#REF!</f>
        <v>#REF!</v>
      </c>
      <c r="F24" s="97" t="e">
        <f>财拨总表（引用）!#REF!</f>
        <v>#REF!</v>
      </c>
      <c r="G24" s="82"/>
    </row>
    <row r="25" spans="1:7" ht="17.25" customHeight="1">
      <c r="A25" s="99"/>
      <c r="B25" s="102"/>
      <c r="C25" s="101" t="e">
        <f>财拨总表（引用）!#REF!</f>
        <v>#REF!</v>
      </c>
      <c r="D25" s="97" t="e">
        <f>财拨总表（引用）!#REF!</f>
        <v>#REF!</v>
      </c>
      <c r="E25" s="97" t="e">
        <f>财拨总表（引用）!#REF!</f>
        <v>#REF!</v>
      </c>
      <c r="F25" s="97" t="e">
        <f>财拨总表（引用）!#REF!</f>
        <v>#REF!</v>
      </c>
      <c r="G25" s="82"/>
    </row>
    <row r="26" spans="1:7" ht="19.5" customHeight="1">
      <c r="A26" s="99"/>
      <c r="B26" s="102"/>
      <c r="C26" s="101" t="e">
        <f>财拨总表（引用）!#REF!</f>
        <v>#REF!</v>
      </c>
      <c r="D26" s="97" t="e">
        <f>财拨总表（引用）!#REF!</f>
        <v>#REF!</v>
      </c>
      <c r="E26" s="97" t="e">
        <f>财拨总表（引用）!#REF!</f>
        <v>#REF!</v>
      </c>
      <c r="F26" s="97" t="e">
        <f>财拨总表（引用）!#REF!</f>
        <v>#REF!</v>
      </c>
      <c r="G26" s="82"/>
    </row>
    <row r="27" spans="1:7" ht="19.5" customHeight="1">
      <c r="A27" s="99"/>
      <c r="B27" s="102"/>
      <c r="C27" s="101" t="e">
        <f>财拨总表（引用）!#REF!</f>
        <v>#REF!</v>
      </c>
      <c r="D27" s="97" t="e">
        <f>财拨总表（引用）!#REF!</f>
        <v>#REF!</v>
      </c>
      <c r="E27" s="97" t="e">
        <f>财拨总表（引用）!#REF!</f>
        <v>#REF!</v>
      </c>
      <c r="F27" s="97" t="e">
        <f>财拨总表（引用）!#REF!</f>
        <v>#REF!</v>
      </c>
      <c r="G27" s="82"/>
    </row>
    <row r="28" spans="1:7" ht="19.5" customHeight="1">
      <c r="A28" s="99"/>
      <c r="B28" s="102"/>
      <c r="C28" s="101" t="e">
        <f>财拨总表（引用）!#REF!</f>
        <v>#REF!</v>
      </c>
      <c r="D28" s="97" t="e">
        <f>财拨总表（引用）!#REF!</f>
        <v>#REF!</v>
      </c>
      <c r="E28" s="97" t="e">
        <f>财拨总表（引用）!#REF!</f>
        <v>#REF!</v>
      </c>
      <c r="F28" s="97" t="e">
        <f>财拨总表（引用）!#REF!</f>
        <v>#REF!</v>
      </c>
      <c r="G28" s="82"/>
    </row>
    <row r="29" spans="1:7" ht="19.5" customHeight="1">
      <c r="A29" s="99"/>
      <c r="B29" s="102"/>
      <c r="C29" s="101" t="e">
        <f>财拨总表（引用）!#REF!</f>
        <v>#REF!</v>
      </c>
      <c r="D29" s="97" t="e">
        <f>财拨总表（引用）!#REF!</f>
        <v>#REF!</v>
      </c>
      <c r="E29" s="97" t="e">
        <f>财拨总表（引用）!#REF!</f>
        <v>#REF!</v>
      </c>
      <c r="F29" s="97" t="e">
        <f>财拨总表（引用）!#REF!</f>
        <v>#REF!</v>
      </c>
      <c r="G29" s="82"/>
    </row>
    <row r="30" spans="1:7" ht="19.5" customHeight="1">
      <c r="A30" s="99"/>
      <c r="B30" s="102"/>
      <c r="C30" s="101" t="e">
        <f>财拨总表（引用）!#REF!</f>
        <v>#REF!</v>
      </c>
      <c r="D30" s="97" t="e">
        <f>财拨总表（引用）!#REF!</f>
        <v>#REF!</v>
      </c>
      <c r="E30" s="97" t="e">
        <f>财拨总表（引用）!#REF!</f>
        <v>#REF!</v>
      </c>
      <c r="F30" s="97" t="e">
        <f>财拨总表（引用）!#REF!</f>
        <v>#REF!</v>
      </c>
      <c r="G30" s="82"/>
    </row>
    <row r="31" spans="1:7" ht="19.5" customHeight="1">
      <c r="A31" s="99"/>
      <c r="B31" s="102"/>
      <c r="C31" s="101" t="e">
        <f>财拨总表（引用）!#REF!</f>
        <v>#REF!</v>
      </c>
      <c r="D31" s="97" t="e">
        <f>财拨总表（引用）!#REF!</f>
        <v>#REF!</v>
      </c>
      <c r="E31" s="97" t="e">
        <f>财拨总表（引用）!#REF!</f>
        <v>#REF!</v>
      </c>
      <c r="F31" s="97" t="e">
        <f>财拨总表（引用）!#REF!</f>
        <v>#REF!</v>
      </c>
      <c r="G31" s="82"/>
    </row>
    <row r="32" spans="1:7" ht="19.5" customHeight="1">
      <c r="A32" s="99"/>
      <c r="B32" s="102"/>
      <c r="C32" s="101" t="e">
        <f>财拨总表（引用）!#REF!</f>
        <v>#REF!</v>
      </c>
      <c r="D32" s="97" t="e">
        <f>财拨总表（引用）!#REF!</f>
        <v>#REF!</v>
      </c>
      <c r="E32" s="97" t="e">
        <f>财拨总表（引用）!#REF!</f>
        <v>#REF!</v>
      </c>
      <c r="F32" s="97" t="e">
        <f>财拨总表（引用）!#REF!</f>
        <v>#REF!</v>
      </c>
      <c r="G32" s="82"/>
    </row>
    <row r="33" spans="1:7" ht="19.5" customHeight="1">
      <c r="A33" s="99"/>
      <c r="B33" s="102"/>
      <c r="C33" s="101">
        <f>'财拨总表（引用）'!A13</f>
        <v>0</v>
      </c>
      <c r="D33" s="97">
        <f>'财拨总表（引用）'!B13</f>
        <v>0</v>
      </c>
      <c r="E33" s="97">
        <f>'财拨总表（引用）'!C13</f>
        <v>0</v>
      </c>
      <c r="F33" s="97">
        <f>'财拨总表（引用）'!D13</f>
        <v>0</v>
      </c>
      <c r="G33" s="82"/>
    </row>
    <row r="34" spans="1:7" ht="19.5" customHeight="1">
      <c r="A34" s="99"/>
      <c r="B34" s="102"/>
      <c r="C34" s="101">
        <f>'财拨总表（引用）'!A14</f>
        <v>0</v>
      </c>
      <c r="D34" s="97">
        <f>'财拨总表（引用）'!B14</f>
        <v>0</v>
      </c>
      <c r="E34" s="97">
        <f>'财拨总表（引用）'!C14</f>
        <v>0</v>
      </c>
      <c r="F34" s="97">
        <f>'财拨总表（引用）'!D14</f>
        <v>0</v>
      </c>
      <c r="G34" s="82"/>
    </row>
    <row r="35" spans="1:7" ht="19.5" customHeight="1">
      <c r="A35" s="99"/>
      <c r="B35" s="102"/>
      <c r="C35" s="101">
        <f>'财拨总表（引用）'!A15</f>
        <v>0</v>
      </c>
      <c r="D35" s="97">
        <f>'财拨总表（引用）'!B15</f>
        <v>0</v>
      </c>
      <c r="E35" s="97">
        <f>'财拨总表（引用）'!C15</f>
        <v>0</v>
      </c>
      <c r="F35" s="97">
        <f>'财拨总表（引用）'!D15</f>
        <v>0</v>
      </c>
      <c r="G35" s="82"/>
    </row>
    <row r="36" spans="1:7" ht="19.5" customHeight="1">
      <c r="A36" s="99"/>
      <c r="B36" s="102"/>
      <c r="C36" s="101">
        <f>'财拨总表（引用）'!A16</f>
        <v>0</v>
      </c>
      <c r="D36" s="97">
        <f>'财拨总表（引用）'!B16</f>
        <v>0</v>
      </c>
      <c r="E36" s="97">
        <f>'财拨总表（引用）'!C16</f>
        <v>0</v>
      </c>
      <c r="F36" s="97">
        <f>'财拨总表（引用）'!D16</f>
        <v>0</v>
      </c>
      <c r="G36" s="82"/>
    </row>
    <row r="37" spans="1:7" ht="19.5" customHeight="1">
      <c r="A37" s="99"/>
      <c r="B37" s="102"/>
      <c r="C37" s="101">
        <f>'财拨总表（引用）'!A17</f>
        <v>0</v>
      </c>
      <c r="D37" s="97">
        <f>'财拨总表（引用）'!B17</f>
        <v>0</v>
      </c>
      <c r="E37" s="97">
        <f>'财拨总表（引用）'!C17</f>
        <v>0</v>
      </c>
      <c r="F37" s="97">
        <f>'财拨总表（引用）'!D17</f>
        <v>0</v>
      </c>
      <c r="G37" s="82"/>
    </row>
    <row r="38" spans="1:7" ht="19.5" customHeight="1">
      <c r="A38" s="99"/>
      <c r="B38" s="102"/>
      <c r="C38" s="101">
        <f>'财拨总表（引用）'!A18</f>
        <v>0</v>
      </c>
      <c r="D38" s="97">
        <f>'财拨总表（引用）'!B18</f>
        <v>0</v>
      </c>
      <c r="E38" s="97">
        <f>'财拨总表（引用）'!C18</f>
        <v>0</v>
      </c>
      <c r="F38" s="97">
        <f>'财拨总表（引用）'!D18</f>
        <v>0</v>
      </c>
      <c r="G38" s="82"/>
    </row>
    <row r="39" spans="1:7" ht="19.5" customHeight="1">
      <c r="A39" s="99"/>
      <c r="B39" s="102"/>
      <c r="C39" s="101">
        <f>'财拨总表（引用）'!A19</f>
        <v>0</v>
      </c>
      <c r="D39" s="97">
        <f>'财拨总表（引用）'!B19</f>
        <v>0</v>
      </c>
      <c r="E39" s="97">
        <f>'财拨总表（引用）'!C19</f>
        <v>0</v>
      </c>
      <c r="F39" s="97">
        <f>'财拨总表（引用）'!D19</f>
        <v>0</v>
      </c>
      <c r="G39" s="82"/>
    </row>
    <row r="40" spans="1:7" ht="19.5" customHeight="1">
      <c r="A40" s="99"/>
      <c r="B40" s="102"/>
      <c r="C40" s="101">
        <f>'财拨总表（引用）'!A20</f>
        <v>0</v>
      </c>
      <c r="D40" s="97">
        <f>'财拨总表（引用）'!B20</f>
        <v>0</v>
      </c>
      <c r="E40" s="97">
        <f>'财拨总表（引用）'!C20</f>
        <v>0</v>
      </c>
      <c r="F40" s="97">
        <f>'财拨总表（引用）'!D20</f>
        <v>0</v>
      </c>
      <c r="G40" s="82"/>
    </row>
    <row r="41" spans="1:7" ht="19.5" customHeight="1">
      <c r="A41" s="99"/>
      <c r="B41" s="102"/>
      <c r="C41" s="101">
        <f>'财拨总表（引用）'!A21</f>
        <v>0</v>
      </c>
      <c r="D41" s="97">
        <f>'财拨总表（引用）'!B21</f>
        <v>0</v>
      </c>
      <c r="E41" s="97">
        <f>'财拨总表（引用）'!C21</f>
        <v>0</v>
      </c>
      <c r="F41" s="97">
        <f>'财拨总表（引用）'!D21</f>
        <v>0</v>
      </c>
      <c r="G41" s="82"/>
    </row>
    <row r="42" spans="1:7" ht="19.5" customHeight="1">
      <c r="A42" s="99"/>
      <c r="B42" s="102"/>
      <c r="C42" s="101">
        <f>'财拨总表（引用）'!A22</f>
        <v>0</v>
      </c>
      <c r="D42" s="97">
        <f>'财拨总表（引用）'!B22</f>
        <v>0</v>
      </c>
      <c r="E42" s="97">
        <f>'财拨总表（引用）'!C22</f>
        <v>0</v>
      </c>
      <c r="F42" s="97">
        <f>'财拨总表（引用）'!D22</f>
        <v>0</v>
      </c>
      <c r="G42" s="82"/>
    </row>
    <row r="43" spans="1:7" ht="19.5" customHeight="1">
      <c r="A43" s="99"/>
      <c r="B43" s="102"/>
      <c r="C43" s="101">
        <f>'财拨总表（引用）'!A23</f>
        <v>0</v>
      </c>
      <c r="D43" s="97">
        <f>'财拨总表（引用）'!B23</f>
        <v>0</v>
      </c>
      <c r="E43" s="97">
        <f>'财拨总表（引用）'!C23</f>
        <v>0</v>
      </c>
      <c r="F43" s="97">
        <f>'财拨总表（引用）'!D23</f>
        <v>0</v>
      </c>
      <c r="G43" s="82"/>
    </row>
    <row r="44" spans="1:7" ht="19.5" customHeight="1">
      <c r="A44" s="99"/>
      <c r="B44" s="102"/>
      <c r="C44" s="101">
        <f>'财拨总表（引用）'!A24</f>
        <v>0</v>
      </c>
      <c r="D44" s="97">
        <f>'财拨总表（引用）'!B24</f>
        <v>0</v>
      </c>
      <c r="E44" s="97">
        <f>'财拨总表（引用）'!C24</f>
        <v>0</v>
      </c>
      <c r="F44" s="97">
        <f>'财拨总表（引用）'!D24</f>
        <v>0</v>
      </c>
      <c r="G44" s="82"/>
    </row>
    <row r="45" spans="1:7" ht="19.5" customHeight="1">
      <c r="A45" s="99"/>
      <c r="B45" s="102"/>
      <c r="C45" s="101">
        <f>'财拨总表（引用）'!A25</f>
        <v>0</v>
      </c>
      <c r="D45" s="97">
        <f>'财拨总表（引用）'!B25</f>
        <v>0</v>
      </c>
      <c r="E45" s="97">
        <f>'财拨总表（引用）'!C25</f>
        <v>0</v>
      </c>
      <c r="F45" s="97">
        <f>'财拨总表（引用）'!D25</f>
        <v>0</v>
      </c>
      <c r="G45" s="82"/>
    </row>
    <row r="46" spans="1:7" ht="19.5" customHeight="1">
      <c r="A46" s="99"/>
      <c r="B46" s="102"/>
      <c r="C46" s="101">
        <f>'财拨总表（引用）'!A26</f>
        <v>0</v>
      </c>
      <c r="D46" s="97">
        <f>'财拨总表（引用）'!B26</f>
        <v>0</v>
      </c>
      <c r="E46" s="97">
        <f>'财拨总表（引用）'!C26</f>
        <v>0</v>
      </c>
      <c r="F46" s="97">
        <f>'财拨总表（引用）'!D26</f>
        <v>0</v>
      </c>
      <c r="G46" s="82"/>
    </row>
    <row r="47" spans="1:7" ht="19.5" customHeight="1">
      <c r="A47" s="99"/>
      <c r="B47" s="102"/>
      <c r="C47" s="101">
        <f>'财拨总表（引用）'!A27</f>
        <v>0</v>
      </c>
      <c r="D47" s="97">
        <f>'财拨总表（引用）'!B27</f>
        <v>0</v>
      </c>
      <c r="E47" s="97">
        <f>'财拨总表（引用）'!C27</f>
        <v>0</v>
      </c>
      <c r="F47" s="97">
        <f>'财拨总表（引用）'!D27</f>
        <v>0</v>
      </c>
      <c r="G47" s="82"/>
    </row>
    <row r="48" spans="1:7" ht="19.5" customHeight="1">
      <c r="A48" s="99"/>
      <c r="B48" s="102"/>
      <c r="C48" s="101">
        <f>'财拨总表（引用）'!A28</f>
        <v>0</v>
      </c>
      <c r="D48" s="97">
        <f>'财拨总表（引用）'!B28</f>
        <v>0</v>
      </c>
      <c r="E48" s="97">
        <f>'财拨总表（引用）'!C28</f>
        <v>0</v>
      </c>
      <c r="F48" s="97">
        <f>'财拨总表（引用）'!D28</f>
        <v>0</v>
      </c>
      <c r="G48" s="82"/>
    </row>
    <row r="49" spans="1:7" ht="17.25" customHeight="1">
      <c r="A49" s="99" t="s">
        <v>91</v>
      </c>
      <c r="B49" s="102"/>
      <c r="C49" s="97" t="s">
        <v>92</v>
      </c>
      <c r="D49" s="97"/>
      <c r="E49" s="97"/>
      <c r="F49" s="102"/>
      <c r="G49" s="82"/>
    </row>
    <row r="50" spans="1:7" ht="17.25" customHeight="1">
      <c r="A50" s="85" t="s">
        <v>93</v>
      </c>
      <c r="B50" s="102"/>
      <c r="C50" s="97"/>
      <c r="D50" s="97"/>
      <c r="E50" s="97"/>
      <c r="F50" s="102"/>
      <c r="G50" s="82"/>
    </row>
    <row r="51" spans="1:7" ht="17.25" customHeight="1">
      <c r="A51" s="99" t="s">
        <v>94</v>
      </c>
      <c r="B51" s="95"/>
      <c r="C51" s="97"/>
      <c r="D51" s="97"/>
      <c r="E51" s="97"/>
      <c r="F51" s="102"/>
      <c r="G51" s="82"/>
    </row>
    <row r="52" spans="1:7" ht="17.25" customHeight="1">
      <c r="A52" s="99"/>
      <c r="B52" s="102"/>
      <c r="C52" s="97"/>
      <c r="D52" s="97"/>
      <c r="E52" s="97"/>
      <c r="F52" s="102"/>
      <c r="G52" s="82"/>
    </row>
    <row r="53" spans="1:7" ht="17.25" customHeight="1">
      <c r="A53" s="99"/>
      <c r="B53" s="102"/>
      <c r="C53" s="97"/>
      <c r="D53" s="97"/>
      <c r="E53" s="97"/>
      <c r="F53" s="102"/>
      <c r="G53" s="82"/>
    </row>
    <row r="54" spans="1:7" ht="17.25" customHeight="1">
      <c r="A54" s="104" t="s">
        <v>26</v>
      </c>
      <c r="B54" s="95">
        <f>B6</f>
        <v>795.29</v>
      </c>
      <c r="C54" s="104" t="s">
        <v>27</v>
      </c>
      <c r="D54" s="95">
        <f>'财拨总表（引用）'!B7</f>
        <v>795.29</v>
      </c>
      <c r="E54" s="95">
        <f>'财拨总表（引用）'!C7</f>
        <v>795.29</v>
      </c>
      <c r="F54" s="95">
        <f>'财拨总表（引用）'!D7</f>
        <v>0</v>
      </c>
      <c r="G54" s="82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105"/>
    </row>
    <row r="81" ht="15">
      <c r="AD81" s="105"/>
    </row>
    <row r="82" spans="31:32" ht="15">
      <c r="AE82" s="105"/>
      <c r="AF82" s="105"/>
    </row>
    <row r="83" spans="32:33" ht="15">
      <c r="AF83" s="105"/>
      <c r="AG83" s="105"/>
    </row>
    <row r="84" ht="15">
      <c r="AG84" s="106" t="s">
        <v>95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>
      <c r="Z121" s="107"/>
    </row>
    <row r="122" spans="23:26" ht="15">
      <c r="W122" s="107"/>
      <c r="X122" s="107"/>
      <c r="Y122" s="107"/>
      <c r="Z122" s="108" t="s">
        <v>95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8">
      <selection activeCell="C18" sqref="C18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09"/>
      <c r="B1" s="109"/>
      <c r="C1" s="109"/>
      <c r="D1" s="109"/>
      <c r="E1" s="109"/>
      <c r="F1" s="109"/>
      <c r="G1" s="109"/>
    </row>
    <row r="2" spans="1:7" ht="29.25" customHeight="1">
      <c r="A2" s="213" t="s">
        <v>96</v>
      </c>
      <c r="B2" s="213"/>
      <c r="C2" s="213"/>
      <c r="D2" s="213"/>
      <c r="E2" s="213"/>
      <c r="F2" s="110"/>
      <c r="G2" s="110"/>
    </row>
    <row r="3" spans="1:7" ht="21" customHeight="1">
      <c r="A3" s="111" t="s">
        <v>4</v>
      </c>
      <c r="B3" s="112"/>
      <c r="C3" s="112"/>
      <c r="D3" s="112"/>
      <c r="E3" s="113" t="s">
        <v>5</v>
      </c>
      <c r="F3" s="109"/>
      <c r="G3" s="109"/>
    </row>
    <row r="4" spans="1:7" ht="17.25" customHeight="1">
      <c r="A4" s="214" t="s">
        <v>73</v>
      </c>
      <c r="B4" s="214"/>
      <c r="C4" s="214" t="s">
        <v>97</v>
      </c>
      <c r="D4" s="214"/>
      <c r="E4" s="214"/>
      <c r="F4" s="109"/>
      <c r="G4" s="109"/>
    </row>
    <row r="5" spans="1:7" ht="21" customHeight="1">
      <c r="A5" s="114" t="s">
        <v>79</v>
      </c>
      <c r="B5" s="114" t="s">
        <v>80</v>
      </c>
      <c r="C5" s="114" t="s">
        <v>31</v>
      </c>
      <c r="D5" s="114" t="s">
        <v>74</v>
      </c>
      <c r="E5" s="114" t="s">
        <v>75</v>
      </c>
      <c r="F5" s="109"/>
      <c r="G5" s="109"/>
    </row>
    <row r="6" spans="1:7" ht="21" customHeight="1">
      <c r="A6" s="115" t="s">
        <v>45</v>
      </c>
      <c r="B6" s="115" t="s">
        <v>45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ht="18.75" customHeight="1">
      <c r="A7" s="118" t="s">
        <v>0</v>
      </c>
      <c r="B7" s="119" t="s">
        <v>31</v>
      </c>
      <c r="C7" s="120">
        <v>795.29</v>
      </c>
      <c r="D7" s="120">
        <v>765.29</v>
      </c>
      <c r="E7" s="121">
        <v>30</v>
      </c>
      <c r="F7" s="117"/>
      <c r="G7" s="109"/>
    </row>
    <row r="8" spans="1:5" ht="18.75" customHeight="1">
      <c r="A8" s="118" t="s">
        <v>46</v>
      </c>
      <c r="B8" s="118" t="s">
        <v>47</v>
      </c>
      <c r="C8" s="120">
        <v>617.5</v>
      </c>
      <c r="D8" s="120">
        <v>587.5</v>
      </c>
      <c r="E8" s="121">
        <v>30</v>
      </c>
    </row>
    <row r="9" spans="1:5" ht="18.75" customHeight="1">
      <c r="A9" s="118" t="s">
        <v>48</v>
      </c>
      <c r="B9" s="118" t="s">
        <v>49</v>
      </c>
      <c r="C9" s="120">
        <v>617.5</v>
      </c>
      <c r="D9" s="120">
        <v>587.5</v>
      </c>
      <c r="E9" s="121">
        <v>30</v>
      </c>
    </row>
    <row r="10" spans="1:5" ht="18.75" customHeight="1">
      <c r="A10" s="118" t="s">
        <v>50</v>
      </c>
      <c r="B10" s="118" t="s">
        <v>51</v>
      </c>
      <c r="C10" s="120">
        <v>587.5</v>
      </c>
      <c r="D10" s="120">
        <v>587.5</v>
      </c>
      <c r="E10" s="121"/>
    </row>
    <row r="11" spans="1:5" ht="18.75" customHeight="1">
      <c r="A11" s="118" t="s">
        <v>52</v>
      </c>
      <c r="B11" s="118" t="s">
        <v>53</v>
      </c>
      <c r="C11" s="120">
        <v>30</v>
      </c>
      <c r="D11" s="120"/>
      <c r="E11" s="121">
        <v>30</v>
      </c>
    </row>
    <row r="12" spans="1:5" ht="18.75" customHeight="1">
      <c r="A12" s="118" t="s">
        <v>54</v>
      </c>
      <c r="B12" s="118" t="s">
        <v>55</v>
      </c>
      <c r="C12" s="120">
        <v>78.99</v>
      </c>
      <c r="D12" s="120">
        <v>78.99</v>
      </c>
      <c r="E12" s="121"/>
    </row>
    <row r="13" spans="1:5" ht="18.75" customHeight="1">
      <c r="A13" s="118" t="s">
        <v>56</v>
      </c>
      <c r="B13" s="118" t="s">
        <v>57</v>
      </c>
      <c r="C13" s="120">
        <v>78.99</v>
      </c>
      <c r="D13" s="120">
        <v>78.99</v>
      </c>
      <c r="E13" s="121"/>
    </row>
    <row r="14" spans="1:5" ht="18.75" customHeight="1">
      <c r="A14" s="118" t="s">
        <v>58</v>
      </c>
      <c r="B14" s="118" t="s">
        <v>59</v>
      </c>
      <c r="C14" s="120">
        <v>78.99</v>
      </c>
      <c r="D14" s="120">
        <v>78.99</v>
      </c>
      <c r="E14" s="121"/>
    </row>
    <row r="15" spans="1:5" ht="18.75" customHeight="1">
      <c r="A15" s="118" t="s">
        <v>60</v>
      </c>
      <c r="B15" s="118" t="s">
        <v>61</v>
      </c>
      <c r="C15" s="120">
        <v>40.09</v>
      </c>
      <c r="D15" s="120">
        <v>40.09</v>
      </c>
      <c r="E15" s="121"/>
    </row>
    <row r="16" spans="1:5" ht="18.75" customHeight="1">
      <c r="A16" s="118" t="s">
        <v>62</v>
      </c>
      <c r="B16" s="118" t="s">
        <v>63</v>
      </c>
      <c r="C16" s="120">
        <v>40.09</v>
      </c>
      <c r="D16" s="120">
        <v>40.09</v>
      </c>
      <c r="E16" s="121"/>
    </row>
    <row r="17" spans="1:5" ht="18.75" customHeight="1">
      <c r="A17" s="118" t="s">
        <v>64</v>
      </c>
      <c r="B17" s="118" t="s">
        <v>65</v>
      </c>
      <c r="C17" s="120">
        <v>40.09</v>
      </c>
      <c r="D17" s="120">
        <v>40.09</v>
      </c>
      <c r="E17" s="121"/>
    </row>
    <row r="18" spans="1:5" ht="18.75" customHeight="1">
      <c r="A18" s="118" t="s">
        <v>66</v>
      </c>
      <c r="B18" s="118" t="s">
        <v>67</v>
      </c>
      <c r="C18" s="120">
        <v>58.71</v>
      </c>
      <c r="D18" s="120">
        <v>58.71</v>
      </c>
      <c r="E18" s="121"/>
    </row>
    <row r="19" spans="1:5" ht="18.75" customHeight="1">
      <c r="A19" s="118" t="s">
        <v>68</v>
      </c>
      <c r="B19" s="118" t="s">
        <v>69</v>
      </c>
      <c r="C19" s="120">
        <v>58.71</v>
      </c>
      <c r="D19" s="120">
        <v>58.71</v>
      </c>
      <c r="E19" s="121"/>
    </row>
    <row r="20" spans="1:5" ht="18.75" customHeight="1">
      <c r="A20" s="118" t="s">
        <v>70</v>
      </c>
      <c r="B20" s="118" t="s">
        <v>71</v>
      </c>
      <c r="C20" s="120">
        <v>58.71</v>
      </c>
      <c r="D20" s="120">
        <v>58.71</v>
      </c>
      <c r="E20" s="12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PageLayoutView="0" workbookViewId="0" topLeftCell="A1">
      <selection activeCell="B31" sqref="B3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22"/>
      <c r="B1" s="122"/>
      <c r="C1" s="122"/>
      <c r="D1" s="122"/>
      <c r="E1" s="122"/>
      <c r="F1" s="122"/>
      <c r="G1" s="122"/>
    </row>
    <row r="2" spans="1:7" ht="29.25" customHeight="1">
      <c r="A2" s="215" t="s">
        <v>98</v>
      </c>
      <c r="B2" s="215"/>
      <c r="C2" s="215"/>
      <c r="D2" s="215"/>
      <c r="E2" s="215"/>
      <c r="F2" s="123"/>
      <c r="G2" s="123"/>
    </row>
    <row r="3" spans="1:7" ht="21" customHeight="1">
      <c r="A3" s="124" t="s">
        <v>4</v>
      </c>
      <c r="B3" s="125"/>
      <c r="C3" s="125"/>
      <c r="D3" s="125"/>
      <c r="E3" s="126" t="s">
        <v>5</v>
      </c>
      <c r="F3" s="122"/>
      <c r="G3" s="122"/>
    </row>
    <row r="4" spans="1:7" ht="17.25" customHeight="1">
      <c r="A4" s="216" t="s">
        <v>99</v>
      </c>
      <c r="B4" s="216"/>
      <c r="C4" s="216" t="s">
        <v>100</v>
      </c>
      <c r="D4" s="216"/>
      <c r="E4" s="216"/>
      <c r="F4" s="122"/>
      <c r="G4" s="122"/>
    </row>
    <row r="5" spans="1:7" ht="21" customHeight="1">
      <c r="A5" s="127" t="s">
        <v>79</v>
      </c>
      <c r="B5" s="128" t="s">
        <v>80</v>
      </c>
      <c r="C5" s="129" t="s">
        <v>31</v>
      </c>
      <c r="D5" s="129" t="s">
        <v>101</v>
      </c>
      <c r="E5" s="129" t="s">
        <v>102</v>
      </c>
      <c r="F5" s="122"/>
      <c r="G5" s="122"/>
    </row>
    <row r="6" spans="1:7" ht="21" customHeight="1">
      <c r="A6" s="130" t="s">
        <v>45</v>
      </c>
      <c r="B6" s="130" t="s">
        <v>45</v>
      </c>
      <c r="C6" s="131">
        <v>1</v>
      </c>
      <c r="D6" s="131">
        <f>C6+1</f>
        <v>2</v>
      </c>
      <c r="E6" s="131">
        <f>D6+1</f>
        <v>3</v>
      </c>
      <c r="F6" s="122"/>
      <c r="G6" s="122"/>
    </row>
    <row r="7" spans="1:8" ht="18.75" customHeight="1">
      <c r="A7" s="132" t="s">
        <v>0</v>
      </c>
      <c r="B7" s="133" t="s">
        <v>31</v>
      </c>
      <c r="C7" s="134">
        <v>765.29</v>
      </c>
      <c r="D7" s="134">
        <v>695.99</v>
      </c>
      <c r="E7" s="135">
        <v>69.3</v>
      </c>
      <c r="F7" s="136"/>
      <c r="G7" s="136"/>
      <c r="H7" s="137"/>
    </row>
    <row r="8" spans="1:5" ht="18.75" customHeight="1">
      <c r="A8" s="132"/>
      <c r="B8" s="132" t="s">
        <v>103</v>
      </c>
      <c r="C8" s="134">
        <v>690.92</v>
      </c>
      <c r="D8" s="134">
        <v>690.92</v>
      </c>
      <c r="E8" s="135"/>
    </row>
    <row r="9" spans="1:5" ht="18.75" customHeight="1">
      <c r="A9" s="132" t="s">
        <v>104</v>
      </c>
      <c r="B9" s="132" t="s">
        <v>105</v>
      </c>
      <c r="C9" s="134">
        <v>307.38</v>
      </c>
      <c r="D9" s="134">
        <v>307.38</v>
      </c>
      <c r="E9" s="135"/>
    </row>
    <row r="10" spans="1:5" ht="18.75" customHeight="1">
      <c r="A10" s="132" t="s">
        <v>106</v>
      </c>
      <c r="B10" s="132" t="s">
        <v>107</v>
      </c>
      <c r="C10" s="134">
        <v>173.89</v>
      </c>
      <c r="D10" s="134">
        <v>173.89</v>
      </c>
      <c r="E10" s="135"/>
    </row>
    <row r="11" spans="1:5" ht="18.75" customHeight="1">
      <c r="A11" s="132" t="s">
        <v>108</v>
      </c>
      <c r="B11" s="132" t="s">
        <v>109</v>
      </c>
      <c r="C11" s="134">
        <v>6.24</v>
      </c>
      <c r="D11" s="134">
        <v>6.24</v>
      </c>
      <c r="E11" s="135"/>
    </row>
    <row r="12" spans="1:5" ht="18.75" customHeight="1">
      <c r="A12" s="132" t="s">
        <v>110</v>
      </c>
      <c r="B12" s="132" t="s">
        <v>111</v>
      </c>
      <c r="C12" s="134">
        <v>25.62</v>
      </c>
      <c r="D12" s="134">
        <v>25.62</v>
      </c>
      <c r="E12" s="135"/>
    </row>
    <row r="13" spans="1:5" ht="18.75" customHeight="1">
      <c r="A13" s="132" t="s">
        <v>112</v>
      </c>
      <c r="B13" s="132" t="s">
        <v>113</v>
      </c>
      <c r="C13" s="134">
        <v>78.99</v>
      </c>
      <c r="D13" s="134">
        <v>78.99</v>
      </c>
      <c r="E13" s="135"/>
    </row>
    <row r="14" spans="1:5" ht="18.75" customHeight="1">
      <c r="A14" s="132" t="s">
        <v>114</v>
      </c>
      <c r="B14" s="132" t="s">
        <v>115</v>
      </c>
      <c r="C14" s="134">
        <v>40.09</v>
      </c>
      <c r="D14" s="134">
        <v>40.09</v>
      </c>
      <c r="E14" s="135"/>
    </row>
    <row r="15" spans="1:5" ht="18.75" customHeight="1">
      <c r="A15" s="132" t="s">
        <v>116</v>
      </c>
      <c r="B15" s="132" t="s">
        <v>117</v>
      </c>
      <c r="C15" s="134">
        <v>58.71</v>
      </c>
      <c r="D15" s="134">
        <v>58.71</v>
      </c>
      <c r="E15" s="135"/>
    </row>
    <row r="16" spans="1:5" ht="18.75" customHeight="1">
      <c r="A16" s="132"/>
      <c r="B16" s="132" t="s">
        <v>118</v>
      </c>
      <c r="C16" s="134">
        <v>69.3</v>
      </c>
      <c r="D16" s="134"/>
      <c r="E16" s="135">
        <v>69.3</v>
      </c>
    </row>
    <row r="17" spans="1:5" ht="18.75" customHeight="1">
      <c r="A17" s="132" t="s">
        <v>119</v>
      </c>
      <c r="B17" s="132" t="s">
        <v>120</v>
      </c>
      <c r="C17" s="134">
        <v>4.45</v>
      </c>
      <c r="D17" s="134"/>
      <c r="E17" s="135">
        <v>4.45</v>
      </c>
    </row>
    <row r="18" spans="1:5" ht="18.75" customHeight="1">
      <c r="A18" s="132" t="s">
        <v>121</v>
      </c>
      <c r="B18" s="132" t="s">
        <v>122</v>
      </c>
      <c r="C18" s="134">
        <v>0.5</v>
      </c>
      <c r="D18" s="134"/>
      <c r="E18" s="135">
        <v>0.5</v>
      </c>
    </row>
    <row r="19" spans="1:5" ht="18.75" customHeight="1">
      <c r="A19" s="132" t="s">
        <v>123</v>
      </c>
      <c r="B19" s="132" t="s">
        <v>124</v>
      </c>
      <c r="C19" s="134">
        <v>9.6</v>
      </c>
      <c r="D19" s="134"/>
      <c r="E19" s="135">
        <v>9.6</v>
      </c>
    </row>
    <row r="20" spans="1:5" ht="18.75" customHeight="1">
      <c r="A20" s="132" t="s">
        <v>125</v>
      </c>
      <c r="B20" s="132" t="s">
        <v>126</v>
      </c>
      <c r="C20" s="134">
        <v>9.6</v>
      </c>
      <c r="D20" s="134"/>
      <c r="E20" s="135">
        <v>9.6</v>
      </c>
    </row>
    <row r="21" spans="1:5" ht="18.75" customHeight="1">
      <c r="A21" s="132" t="s">
        <v>127</v>
      </c>
      <c r="B21" s="132" t="s">
        <v>128</v>
      </c>
      <c r="C21" s="134">
        <v>5</v>
      </c>
      <c r="D21" s="134"/>
      <c r="E21" s="135">
        <v>5</v>
      </c>
    </row>
    <row r="22" spans="1:5" ht="18.75" customHeight="1">
      <c r="A22" s="132" t="s">
        <v>129</v>
      </c>
      <c r="B22" s="132" t="s">
        <v>130</v>
      </c>
      <c r="C22" s="134">
        <v>9</v>
      </c>
      <c r="D22" s="134"/>
      <c r="E22" s="135">
        <v>9</v>
      </c>
    </row>
    <row r="23" spans="1:5" ht="18.75" customHeight="1">
      <c r="A23" s="132" t="s">
        <v>131</v>
      </c>
      <c r="B23" s="132" t="s">
        <v>132</v>
      </c>
      <c r="C23" s="134">
        <v>24.25</v>
      </c>
      <c r="D23" s="134"/>
      <c r="E23" s="135">
        <v>24.25</v>
      </c>
    </row>
    <row r="24" spans="1:5" ht="18.75" customHeight="1">
      <c r="A24" s="132" t="s">
        <v>133</v>
      </c>
      <c r="B24" s="132" t="s">
        <v>134</v>
      </c>
      <c r="C24" s="134">
        <v>6.9</v>
      </c>
      <c r="D24" s="134"/>
      <c r="E24" s="135">
        <v>6.9</v>
      </c>
    </row>
    <row r="25" spans="1:5" ht="18.75" customHeight="1">
      <c r="A25" s="132"/>
      <c r="B25" s="132" t="s">
        <v>135</v>
      </c>
      <c r="C25" s="134">
        <v>5.07</v>
      </c>
      <c r="D25" s="134">
        <v>5.07</v>
      </c>
      <c r="E25" s="135"/>
    </row>
    <row r="26" spans="1:5" ht="18.75" customHeight="1">
      <c r="A26" s="132" t="s">
        <v>136</v>
      </c>
      <c r="B26" s="132" t="s">
        <v>137</v>
      </c>
      <c r="C26" s="134">
        <v>5.07</v>
      </c>
      <c r="D26" s="134">
        <v>5.07</v>
      </c>
      <c r="E26" s="13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138"/>
    </row>
    <row r="2" spans="1:7" ht="30" customHeight="1">
      <c r="A2" s="217" t="s">
        <v>138</v>
      </c>
      <c r="B2" s="217"/>
      <c r="C2" s="217"/>
      <c r="D2" s="217"/>
      <c r="E2" s="217"/>
      <c r="F2" s="217"/>
      <c r="G2" s="217"/>
    </row>
    <row r="3" spans="1:7" ht="18" customHeight="1">
      <c r="A3" s="139" t="s">
        <v>4</v>
      </c>
      <c r="B3" s="140"/>
      <c r="C3" s="140"/>
      <c r="D3" s="141"/>
      <c r="E3" s="141"/>
      <c r="F3" s="141"/>
      <c r="G3" s="142" t="s">
        <v>5</v>
      </c>
    </row>
    <row r="4" spans="1:7" ht="31.5" customHeight="1">
      <c r="A4" s="143" t="s">
        <v>139</v>
      </c>
      <c r="B4" s="143" t="s">
        <v>140</v>
      </c>
      <c r="C4" s="143" t="s">
        <v>31</v>
      </c>
      <c r="D4" s="144" t="s">
        <v>141</v>
      </c>
      <c r="E4" s="143" t="s">
        <v>142</v>
      </c>
      <c r="F4" s="145" t="s">
        <v>143</v>
      </c>
      <c r="G4" s="143" t="s">
        <v>144</v>
      </c>
    </row>
    <row r="5" spans="1:7" ht="21.75" customHeight="1">
      <c r="A5" s="146" t="s">
        <v>45</v>
      </c>
      <c r="B5" s="146" t="s">
        <v>45</v>
      </c>
      <c r="C5" s="147">
        <v>1</v>
      </c>
      <c r="D5" s="148">
        <f>C5+1</f>
        <v>2</v>
      </c>
      <c r="E5" s="148">
        <f>D5+1</f>
        <v>3</v>
      </c>
      <c r="F5" s="148">
        <f>E5+1</f>
        <v>4</v>
      </c>
      <c r="G5" s="148">
        <f>F5+1</f>
        <v>5</v>
      </c>
    </row>
    <row r="6" spans="1:7" ht="22.5" customHeight="1">
      <c r="A6" s="149" t="s">
        <v>0</v>
      </c>
      <c r="B6" s="150" t="s">
        <v>31</v>
      </c>
      <c r="C6" s="151">
        <v>24.25</v>
      </c>
      <c r="D6" s="151"/>
      <c r="E6" s="151">
        <v>24.25</v>
      </c>
      <c r="F6" s="152"/>
      <c r="G6" s="152"/>
    </row>
    <row r="7" spans="1:7" ht="22.5" customHeight="1">
      <c r="A7" s="149" t="s">
        <v>145</v>
      </c>
      <c r="B7" s="149" t="s">
        <v>146</v>
      </c>
      <c r="C7" s="151">
        <v>24.25</v>
      </c>
      <c r="D7" s="151"/>
      <c r="E7" s="151">
        <v>24.25</v>
      </c>
      <c r="F7" s="152"/>
      <c r="G7" s="152"/>
    </row>
    <row r="8" spans="1:7" ht="15">
      <c r="A8" s="153"/>
      <c r="B8" s="154"/>
      <c r="C8" s="155"/>
      <c r="D8" s="155"/>
      <c r="E8" s="155"/>
      <c r="F8" s="155"/>
      <c r="G8" s="155"/>
    </row>
    <row r="9" spans="1:8" ht="15">
      <c r="A9" s="153"/>
      <c r="B9" s="153"/>
      <c r="C9" s="153"/>
      <c r="D9" s="153"/>
      <c r="E9" s="155"/>
      <c r="F9" s="155"/>
      <c r="G9" s="155"/>
      <c r="H9" s="155"/>
    </row>
    <row r="10" spans="1:7" ht="15">
      <c r="A10" s="153"/>
      <c r="B10" s="153"/>
      <c r="C10" s="153"/>
      <c r="D10" s="156"/>
      <c r="E10" s="155"/>
      <c r="F10" s="155"/>
      <c r="G10" s="155"/>
    </row>
    <row r="11" spans="1:7" ht="15">
      <c r="A11" s="157"/>
      <c r="B11" s="156"/>
      <c r="C11" s="153"/>
      <c r="D11" s="153"/>
      <c r="E11" s="155"/>
      <c r="F11" s="155"/>
      <c r="G11" s="155"/>
    </row>
    <row r="12" spans="1:7" ht="15">
      <c r="A12" s="157"/>
      <c r="B12" s="156"/>
      <c r="C12" s="156"/>
      <c r="D12" s="153"/>
      <c r="E12" s="155"/>
      <c r="F12" s="155"/>
      <c r="G12" s="155"/>
    </row>
    <row r="13" spans="1:7" ht="15">
      <c r="A13" s="157"/>
      <c r="B13" s="153"/>
      <c r="C13" s="153"/>
      <c r="D13" s="153"/>
      <c r="E13" s="155"/>
      <c r="F13" s="155"/>
      <c r="G13" s="155"/>
    </row>
    <row r="14" spans="1:7" ht="15">
      <c r="A14" s="154"/>
      <c r="B14" s="157"/>
      <c r="C14" s="156"/>
      <c r="D14" s="155"/>
      <c r="E14" s="155"/>
      <c r="F14" s="153"/>
      <c r="G14" s="155"/>
    </row>
    <row r="15" spans="1:7" ht="15">
      <c r="A15" s="154"/>
      <c r="B15" s="157"/>
      <c r="C15" s="154"/>
      <c r="D15" s="155"/>
      <c r="E15" s="155"/>
      <c r="F15" s="155"/>
      <c r="G15" s="155"/>
    </row>
    <row r="16" spans="5:7" ht="15">
      <c r="E16" s="153"/>
      <c r="F16" s="155"/>
      <c r="G16" s="158"/>
    </row>
    <row r="17" spans="4:6" ht="15">
      <c r="D17" s="155"/>
      <c r="E17" s="155"/>
      <c r="F17" s="154"/>
    </row>
    <row r="18" spans="2:6" ht="15">
      <c r="B18" s="159"/>
      <c r="C18" s="155"/>
      <c r="D18" s="155"/>
      <c r="F18" s="154"/>
    </row>
    <row r="19" spans="3:7" ht="15">
      <c r="C19" s="160"/>
      <c r="E19" s="160"/>
      <c r="G19" s="154"/>
    </row>
    <row r="20" spans="3:7" ht="15">
      <c r="C20" s="157"/>
      <c r="G20" s="154"/>
    </row>
    <row r="21" spans="5:7" ht="15">
      <c r="E21" s="161"/>
      <c r="G21" s="154"/>
    </row>
    <row r="22" ht="15"/>
    <row r="23" ht="15"/>
    <row r="24" ht="15"/>
    <row r="25" ht="15">
      <c r="D25" s="154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B6" sqref="B6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62"/>
      <c r="B1" s="162"/>
      <c r="C1" s="162"/>
      <c r="D1" s="162"/>
      <c r="E1" s="162"/>
      <c r="F1" s="162"/>
      <c r="G1" s="162"/>
    </row>
    <row r="2" spans="1:7" ht="29.25" customHeight="1">
      <c r="A2" s="218" t="s">
        <v>147</v>
      </c>
      <c r="B2" s="218"/>
      <c r="C2" s="218"/>
      <c r="D2" s="218"/>
      <c r="E2" s="218"/>
      <c r="F2" s="163"/>
      <c r="G2" s="163"/>
    </row>
    <row r="3" spans="1:7" ht="21" customHeight="1">
      <c r="A3" s="164" t="s">
        <v>4</v>
      </c>
      <c r="B3" s="165"/>
      <c r="C3" s="165"/>
      <c r="D3" s="165"/>
      <c r="E3" s="166" t="s">
        <v>5</v>
      </c>
      <c r="F3" s="162"/>
      <c r="G3" s="162"/>
    </row>
    <row r="4" spans="1:7" ht="17.25" customHeight="1">
      <c r="A4" s="219" t="s">
        <v>73</v>
      </c>
      <c r="B4" s="219"/>
      <c r="C4" s="219" t="s">
        <v>97</v>
      </c>
      <c r="D4" s="219"/>
      <c r="E4" s="219"/>
      <c r="F4" s="162"/>
      <c r="G4" s="162"/>
    </row>
    <row r="5" spans="1:7" ht="21" customHeight="1">
      <c r="A5" s="167" t="s">
        <v>79</v>
      </c>
      <c r="B5" s="168" t="s">
        <v>80</v>
      </c>
      <c r="C5" s="169" t="s">
        <v>31</v>
      </c>
      <c r="D5" s="169" t="s">
        <v>74</v>
      </c>
      <c r="E5" s="169" t="s">
        <v>75</v>
      </c>
      <c r="F5" s="162"/>
      <c r="G5" s="162"/>
    </row>
    <row r="6" spans="1:8" ht="21" customHeight="1">
      <c r="A6" s="170" t="s">
        <v>45</v>
      </c>
      <c r="B6" s="170" t="s">
        <v>45</v>
      </c>
      <c r="C6" s="171">
        <v>1</v>
      </c>
      <c r="D6" s="171">
        <f>C6+1</f>
        <v>2</v>
      </c>
      <c r="E6" s="171">
        <f>D6+1</f>
        <v>3</v>
      </c>
      <c r="F6" s="172"/>
      <c r="G6" s="162"/>
      <c r="H6" s="173"/>
    </row>
    <row r="7" spans="1:7" ht="18.75" customHeight="1">
      <c r="A7" s="174"/>
      <c r="B7" s="174"/>
      <c r="C7" s="175"/>
      <c r="D7" s="176"/>
      <c r="E7" s="175"/>
      <c r="F7" s="172"/>
      <c r="G7" s="16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2020-07-09T03:28:44Z</cp:lastPrinted>
  <dcterms:modified xsi:type="dcterms:W3CDTF">2021-05-18T03:41:51Z</dcterms:modified>
  <cp:category/>
  <cp:version/>
  <cp:contentType/>
  <cp:contentStatus/>
</cp:coreProperties>
</file>