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$A$1:$O$10</definedName>
    <definedName name="_xlnm.Print_Area" localSheetId="3">$A$1:$H$13</definedName>
    <definedName name="_xlnm.Print_Area" localSheetId="4">$A$1:$F$54</definedName>
    <definedName name="_xlnm.Print_Area" localSheetId="10">$A$1:$D$9</definedName>
    <definedName name="_xlnm.Print_Area" localSheetId="0">$A$1:$P$17</definedName>
    <definedName name="_xlnm.Print_Area" localSheetId="7">$A$1:$G$7</definedName>
    <definedName name="_xlnm.Print_Area" localSheetId="1">$A$1:$D$54</definedName>
    <definedName name="_xlnm.Print_Area" localSheetId="6">$A$1:$E$31</definedName>
    <definedName name="_xlnm.Print_Area" localSheetId="5">$A$1:$E$13</definedName>
    <definedName name="_xlnm.Print_Area" localSheetId="8">$A$1:$E$16</definedName>
    <definedName name="_xlnm.Print_Area" localSheetId="9">$A$1:$B$9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$A$1:$L$6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$A$1:$D$7</definedName>
    <definedName name="_xlnm.Print_Area">$A$1:$D$7</definedName>
    <definedName name="_xlnm.Print_Area">$A$1:$D$7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$1:$5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$1:$6</definedName>
    <definedName name="_xlnm.Print_Titles">$1:$6</definedName>
    <definedName name="_xlnm.Print_Titles">$1:$6</definedName>
  </definedNames>
  <calcPr fullCalcOnLoad="1"/>
</workbook>
</file>

<file path=xl/sharedStrings.xml><?xml version="1.0" encoding="utf-8"?>
<sst xmlns="http://schemas.openxmlformats.org/spreadsheetml/2006/main" count="249" uniqueCount="155">
  <si>
    <t>财政拨款预算表</t>
  </si>
  <si>
    <t>0</t>
  </si>
  <si>
    <t/>
  </si>
  <si>
    <t xml:space="preserve">    2010303</t>
  </si>
  <si>
    <t>一、财政拨款</t>
  </si>
  <si>
    <t xml:space="preserve">  机关事业单位基本养老保险缴费</t>
  </si>
  <si>
    <t>一、财政拨款收入</t>
  </si>
  <si>
    <t>支出总计</t>
  </si>
  <si>
    <t xml:space="preserve">    一般公共预算拨款收入</t>
  </si>
  <si>
    <t>136</t>
  </si>
  <si>
    <t>单位：元</t>
  </si>
  <si>
    <t xml:space="preserve">  3010201</t>
  </si>
  <si>
    <t>基本支出</t>
  </si>
  <si>
    <t>一般公共预算支出表</t>
  </si>
  <si>
    <t xml:space="preserve">  30101</t>
  </si>
  <si>
    <t>收入总计</t>
  </si>
  <si>
    <t>上级补助收入</t>
  </si>
  <si>
    <t xml:space="preserve">    政府性基金预算拨款收入</t>
  </si>
  <si>
    <t xml:space="preserve">  30202</t>
  </si>
  <si>
    <t>财政拨款收支总表</t>
  </si>
  <si>
    <t>五、附属单位上缴收入</t>
  </si>
  <si>
    <t xml:space="preserve">    预算内投资收入</t>
  </si>
  <si>
    <t>收支预算总表</t>
  </si>
  <si>
    <t>上年结转</t>
  </si>
  <si>
    <t>财务负责人签章：</t>
  </si>
  <si>
    <t xml:space="preserve">  专用燃料费</t>
  </si>
  <si>
    <t>专项收入</t>
  </si>
  <si>
    <t>一般公共服务支出</t>
  </si>
  <si>
    <t>总计(合计)</t>
  </si>
  <si>
    <t xml:space="preserve">  3019905</t>
  </si>
  <si>
    <t>本年支出合计</t>
  </si>
  <si>
    <t>2018年部门预算表</t>
  </si>
  <si>
    <t xml:space="preserve">  其他商品和服务</t>
  </si>
  <si>
    <t>2018年基本支出</t>
  </si>
  <si>
    <t>本年收入合计</t>
  </si>
  <si>
    <t xml:space="preserve">  培训费</t>
  </si>
  <si>
    <t>合计</t>
  </si>
  <si>
    <t xml:space="preserve">    机关事业单位基本养老保险缴费支出</t>
  </si>
  <si>
    <t>208</t>
  </si>
  <si>
    <t>附属单位上缴收入</t>
  </si>
  <si>
    <t xml:space="preserve">  手续费</t>
  </si>
  <si>
    <t xml:space="preserve">  30228</t>
  </si>
  <si>
    <t>人员经费</t>
  </si>
  <si>
    <t>编制单位：</t>
  </si>
  <si>
    <t>科目名称</t>
  </si>
  <si>
    <t xml:space="preserve">    专项收入</t>
  </si>
  <si>
    <t xml:space="preserve">上缴上级支出 </t>
  </si>
  <si>
    <t xml:space="preserve">  30216</t>
  </si>
  <si>
    <t>收      入</t>
  </si>
  <si>
    <t xml:space="preserve">  伙食补助费</t>
  </si>
  <si>
    <t xml:space="preserve">  公务用车运行维护费</t>
  </si>
  <si>
    <t>功能科目编码</t>
  </si>
  <si>
    <t xml:space="preserve">  3021101</t>
  </si>
  <si>
    <t xml:space="preserve">  劳务费</t>
  </si>
  <si>
    <t>七、用事业基金弥补收支差额</t>
  </si>
  <si>
    <t>项目</t>
  </si>
  <si>
    <t xml:space="preserve">  水费</t>
  </si>
  <si>
    <t xml:space="preserve">  30106</t>
  </si>
  <si>
    <t xml:space="preserve">  30201</t>
  </si>
  <si>
    <t xml:space="preserve">  30205</t>
  </si>
  <si>
    <t>一、本年支出</t>
  </si>
  <si>
    <t xml:space="preserve">  05</t>
  </si>
  <si>
    <t xml:space="preserve">    2080505</t>
  </si>
  <si>
    <t xml:space="preserve">  其他工资福利支出</t>
  </si>
  <si>
    <t xml:space="preserve">  办公费</t>
  </si>
  <si>
    <t xml:space="preserve">  3019902</t>
  </si>
  <si>
    <t>预算数</t>
  </si>
  <si>
    <t xml:space="preserve">  3023101</t>
  </si>
  <si>
    <t>事业单位经营收入</t>
  </si>
  <si>
    <t xml:space="preserve">  津贴补贴</t>
  </si>
  <si>
    <t>公务接待费</t>
  </si>
  <si>
    <t>六、上级补助收入</t>
  </si>
  <si>
    <t>单位编码</t>
  </si>
  <si>
    <t>支出预算总表</t>
  </si>
  <si>
    <t xml:space="preserve">    其他资金结转（结余）</t>
  </si>
  <si>
    <t>302</t>
  </si>
  <si>
    <t>工资福利支出</t>
  </si>
  <si>
    <t>小计</t>
  </si>
  <si>
    <t>预算内投资收入</t>
  </si>
  <si>
    <t>一般公共预算'三公'经费支出表</t>
  </si>
  <si>
    <t xml:space="preserve">  30213</t>
  </si>
  <si>
    <t xml:space="preserve">  30217</t>
  </si>
  <si>
    <t>八、上年结转（结余）</t>
  </si>
  <si>
    <t>公用经费</t>
  </si>
  <si>
    <t xml:space="preserve">  行政事业单位离退休</t>
  </si>
  <si>
    <t>项目支出</t>
  </si>
  <si>
    <t>其他收入</t>
  </si>
  <si>
    <t>三、事业单位经营收入</t>
  </si>
  <si>
    <t xml:space="preserve">  工会经费</t>
  </si>
  <si>
    <t>二、事业收入</t>
  </si>
  <si>
    <t xml:space="preserve">  30103</t>
  </si>
  <si>
    <t xml:space="preserve">  30204</t>
  </si>
  <si>
    <t>对附属单位补助支出</t>
  </si>
  <si>
    <t>**</t>
  </si>
  <si>
    <t>商品和服务支出</t>
  </si>
  <si>
    <t xml:space="preserve">  临时工工资</t>
  </si>
  <si>
    <t>政府性基金预算支出表</t>
  </si>
  <si>
    <t>因公出国(境)费</t>
  </si>
  <si>
    <t>社会保障和就业支出</t>
  </si>
  <si>
    <t xml:space="preserve">  公务接待费</t>
  </si>
  <si>
    <t>编制日期：</t>
  </si>
  <si>
    <t>填报单位:崇义县机关事务管理局</t>
  </si>
  <si>
    <t xml:space="preserve">    财政拨款结转（结余）</t>
  </si>
  <si>
    <t>结转下年</t>
  </si>
  <si>
    <t>用事业基金弥补收支差额</t>
  </si>
  <si>
    <t xml:space="preserve">  30226</t>
  </si>
  <si>
    <t>一般公共预算支出</t>
  </si>
  <si>
    <t>单位负责人签章：</t>
  </si>
  <si>
    <t>单位名称</t>
  </si>
  <si>
    <t>支出功能分类科目</t>
  </si>
  <si>
    <t>部门支出总表</t>
  </si>
  <si>
    <t>301</t>
  </si>
  <si>
    <t>公务用车购置</t>
  </si>
  <si>
    <t>填报单位：崇义县机关事务管理局</t>
  </si>
  <si>
    <t xml:space="preserve">  3020701</t>
  </si>
  <si>
    <t>崇义县机关事务管理局</t>
  </si>
  <si>
    <t xml:space="preserve">  基本工资</t>
  </si>
  <si>
    <t xml:space="preserve">  3010204</t>
  </si>
  <si>
    <t>政府性基金预算拨款收入</t>
  </si>
  <si>
    <t xml:space="preserve">  30108</t>
  </si>
  <si>
    <t>四、其他收入</t>
  </si>
  <si>
    <t>部门收入总表</t>
  </si>
  <si>
    <t xml:space="preserve">  03</t>
  </si>
  <si>
    <t>事业单位经营支出</t>
  </si>
  <si>
    <t xml:space="preserve">  邮电费</t>
  </si>
  <si>
    <t>2018年预算数</t>
  </si>
  <si>
    <t>支出经济分类科目</t>
  </si>
  <si>
    <t>一般公共预算拨款收入</t>
  </si>
  <si>
    <t>财政拨款</t>
  </si>
  <si>
    <t>功能科目名称</t>
  </si>
  <si>
    <t xml:space="preserve">    机关服务（政府办公厅（室）及相关机构事务）</t>
  </si>
  <si>
    <t xml:space="preserve">  政府办公厅（室）及相关机构事务</t>
  </si>
  <si>
    <t xml:space="preserve">  3029999</t>
  </si>
  <si>
    <t>事业收入</t>
  </si>
  <si>
    <t>项目(按支出功能科目类级)</t>
  </si>
  <si>
    <t xml:space="preserve">支出 </t>
  </si>
  <si>
    <t>政府性基金预算支出</t>
  </si>
  <si>
    <t>部门名称：</t>
  </si>
  <si>
    <t xml:space="preserve">  印刷费</t>
  </si>
  <si>
    <t xml:space="preserve">  防暑费（在职）</t>
  </si>
  <si>
    <t xml:space="preserve">  维修(护)费</t>
  </si>
  <si>
    <t xml:space="preserve">科目名称 </t>
  </si>
  <si>
    <t>制表人签章：</t>
  </si>
  <si>
    <t xml:space="preserve">  差旅费</t>
  </si>
  <si>
    <t>一般公共预算基本支出表</t>
  </si>
  <si>
    <t>201</t>
  </si>
  <si>
    <t xml:space="preserve">  30225</t>
  </si>
  <si>
    <t>公务用车运行维护费</t>
  </si>
  <si>
    <t>科目编码</t>
  </si>
  <si>
    <t xml:space="preserve">  奖金</t>
  </si>
  <si>
    <t>崇义县机关事务管理局</t>
  </si>
  <si>
    <t>雷承萍</t>
  </si>
  <si>
    <t>彭文斌</t>
  </si>
  <si>
    <t>胡明</t>
  </si>
  <si>
    <t>备注：本表公开的“三公”经费数仅限于资金来源为一般公共预算财政拨款的“三公”经费数，填列在资金来源为其他资金、上年结余（结转）等的“三公”经费数不纳入本表统计范围。</t>
  </si>
</sst>
</file>

<file path=xl/styles.xml><?xml version="1.0" encoding="utf-8"?>
<styleSheet xmlns="http://schemas.openxmlformats.org/spreadsheetml/2006/main">
  <numFmts count="4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&quot;￥&quot;#,##0_);\(&quot;￥&quot;#,##0\)"/>
    <numFmt numFmtId="182" formatCode="&quot;￥&quot;#,##0_);[Red]\(&quot;￥&quot;#,##0\)"/>
    <numFmt numFmtId="183" formatCode="&quot;￥&quot;#,##0.00_);\(&quot;￥&quot;#,##0.00\)"/>
    <numFmt numFmtId="184" formatCode="&quot;￥&quot;#,##0.00_);[Red]\(&quot;￥&quot;#,##0.00\)"/>
    <numFmt numFmtId="185" formatCode="_(&quot;￥&quot;* #,##0_);_(&quot;￥&quot;* \(#,##0\);_(&quot;￥&quot;* &quot;-&quot;_);_(@_)"/>
    <numFmt numFmtId="186" formatCode="_(* #,##0_);_(* \(#,##0\);_(* &quot;-&quot;_);_(@_)"/>
    <numFmt numFmtId="187" formatCode="_(&quot;￥&quot;* #,##0.00_);_(&quot;￥&quot;* \(#,##0.00\);_(&quot;￥&quot;* &quot;-&quot;??_);_(@_)"/>
    <numFmt numFmtId="188" formatCode="_(* #,##0.00_);_(* \(#,##0.00\);_(* &quot;-&quot;??_);_(@_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* #,##0.0;* \-#,##0.0;* &quot;&quot;??;@"/>
    <numFmt numFmtId="195" formatCode="00"/>
    <numFmt numFmtId="196" formatCode="0000"/>
    <numFmt numFmtId="197" formatCode="* #,##0.00;* \-#,##0.00;* &quot;&quot;??;@"/>
    <numFmt numFmtId="198" formatCode="0_);[Red]\(0\)"/>
    <numFmt numFmtId="199" formatCode="* #,##0;* \-#,##0;* &quot;&quot;??;@"/>
    <numFmt numFmtId="200" formatCode="000000"/>
    <numFmt numFmtId="201" formatCode="#,##0.0_ "/>
    <numFmt numFmtId="202" formatCode="#,##0.00_);[Red]\(#,##0.00\)"/>
    <numFmt numFmtId="203" formatCode="#,##0.00_ "/>
    <numFmt numFmtId="204" formatCode="#,##0.00_);\(#,##0.00\)"/>
    <numFmt numFmtId="205" formatCode="#,##0.0_);\(#,##0.0\)"/>
    <numFmt numFmtId="206" formatCode="#,##0_);\(#,##0\)"/>
    <numFmt numFmtId="207" formatCode="#,##0.0_);[Red]\(#,##0.0\)"/>
    <numFmt numFmtId="208" formatCode="#,##0_);[Red]\(#,##0\)"/>
    <numFmt numFmtId="209" formatCode="#,##0.000_);[Red]\(#,##0.000\)"/>
    <numFmt numFmtId="210" formatCode="&quot;\&quot;#,##0.00_);\(&quot;\&quot;#,##0.00\)"/>
    <numFmt numFmtId="211" formatCode="0.0_);[Red]\(0.0\)"/>
    <numFmt numFmtId="212" formatCode="0.00_);[Red]\(0.00\)"/>
  </numFmts>
  <fonts count="1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36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" fontId="0" fillId="2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2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3" borderId="0" xfId="0" applyNumberFormat="1" applyFont="1" applyFill="1" applyAlignment="1" applyProtection="1">
      <alignment horizontal="centerContinuous"/>
      <protection/>
    </xf>
    <xf numFmtId="0" fontId="11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0" fillId="0" borderId="0" xfId="0" applyFill="1" applyAlignment="1">
      <alignment vertical="center"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4" fontId="10" fillId="0" borderId="2" xfId="0" applyNumberFormat="1" applyFont="1" applyFill="1" applyBorder="1" applyAlignment="1">
      <alignment horizontal="left" vertical="center"/>
    </xf>
    <xf numFmtId="4" fontId="10" fillId="0" borderId="2" xfId="0" applyNumberFormat="1" applyFont="1" applyFill="1" applyBorder="1" applyAlignment="1" applyProtection="1">
      <alignment horizontal="right" vertical="center" wrapText="1"/>
      <protection/>
    </xf>
    <xf numFmtId="4" fontId="10" fillId="0" borderId="2" xfId="0" applyNumberFormat="1" applyFont="1" applyFill="1" applyBorder="1" applyAlignment="1">
      <alignment vertical="center"/>
    </xf>
    <xf numFmtId="4" fontId="10" fillId="0" borderId="2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10" fillId="0" borderId="4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Continuous" vertical="center"/>
      <protection/>
    </xf>
    <xf numFmtId="0" fontId="10" fillId="0" borderId="6" xfId="0" applyNumberFormat="1" applyFont="1" applyFill="1" applyBorder="1" applyAlignment="1" applyProtection="1">
      <alignment horizontal="centerContinuous" vertical="center"/>
      <protection/>
    </xf>
    <xf numFmtId="0" fontId="10" fillId="0" borderId="7" xfId="0" applyFont="1" applyBorder="1" applyAlignment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Continuous" vertical="center"/>
      <protection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centerContinuous"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7" fontId="10" fillId="0" borderId="1" xfId="0" applyNumberFormat="1" applyFont="1" applyFill="1" applyBorder="1" applyAlignment="1" applyProtection="1">
      <alignment horizontal="center" vertical="center" wrapText="1"/>
      <protection/>
    </xf>
    <xf numFmtId="37" fontId="1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2" borderId="0" xfId="0" applyNumberFormat="1" applyFont="1" applyFill="1" applyAlignment="1" applyProtection="1">
      <alignment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0" xfId="0" applyNumberFormat="1" applyFont="1" applyFill="1" applyAlignment="1" applyProtection="1">
      <alignment/>
      <protection/>
    </xf>
    <xf numFmtId="0" fontId="0" fillId="0" borderId="1" xfId="0" applyBorder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4" fontId="10" fillId="0" borderId="2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Continuous"/>
    </xf>
    <xf numFmtId="4" fontId="10" fillId="0" borderId="4" xfId="0" applyNumberFormat="1" applyFont="1" applyFill="1" applyBorder="1" applyAlignment="1">
      <alignment horizontal="left" vertical="center"/>
    </xf>
    <xf numFmtId="4" fontId="10" fillId="0" borderId="6" xfId="0" applyNumberFormat="1" applyFont="1" applyFill="1" applyBorder="1" applyAlignment="1">
      <alignment vertical="center"/>
    </xf>
    <xf numFmtId="4" fontId="10" fillId="0" borderId="2" xfId="0" applyNumberFormat="1" applyFont="1" applyFill="1" applyBorder="1" applyAlignment="1" applyProtection="1">
      <alignment horizontal="right" vertical="center"/>
      <protection/>
    </xf>
    <xf numFmtId="0" fontId="10" fillId="0" borderId="2" xfId="0" applyFont="1" applyFill="1" applyBorder="1" applyAlignment="1">
      <alignment horizontal="centerContinuous" vertical="center"/>
    </xf>
    <xf numFmtId="4" fontId="10" fillId="0" borderId="5" xfId="0" applyNumberFormat="1" applyFont="1" applyFill="1" applyBorder="1" applyAlignment="1" applyProtection="1">
      <alignment horizontal="right" vertical="center" wrapText="1"/>
      <protection/>
    </xf>
    <xf numFmtId="4" fontId="10" fillId="0" borderId="6" xfId="0" applyNumberFormat="1" applyFont="1" applyFill="1" applyBorder="1" applyAlignment="1">
      <alignment horizontal="left" vertical="center"/>
    </xf>
    <xf numFmtId="4" fontId="10" fillId="0" borderId="6" xfId="0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 horizontal="right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vertical="center"/>
    </xf>
    <xf numFmtId="3" fontId="10" fillId="0" borderId="2" xfId="0" applyNumberFormat="1" applyFont="1" applyFill="1" applyBorder="1" applyAlignment="1" applyProtection="1">
      <alignment horizontal="right" vertical="center" wrapText="1"/>
      <protection/>
    </xf>
    <xf numFmtId="38" fontId="10" fillId="0" borderId="2" xfId="0" applyNumberFormat="1" applyFont="1" applyFill="1" applyBorder="1" applyAlignment="1" applyProtection="1">
      <alignment horizontal="right" vertical="center" wrapText="1"/>
      <protection/>
    </xf>
    <xf numFmtId="38" fontId="10" fillId="0" borderId="2" xfId="0" applyNumberFormat="1" applyFont="1" applyFill="1" applyBorder="1" applyAlignment="1">
      <alignment horizontal="right" vertical="center" wrapText="1"/>
    </xf>
    <xf numFmtId="3" fontId="10" fillId="0" borderId="5" xfId="0" applyNumberFormat="1" applyFont="1" applyFill="1" applyBorder="1" applyAlignment="1" applyProtection="1">
      <alignment horizontal="right" vertical="center" wrapText="1"/>
      <protection/>
    </xf>
    <xf numFmtId="3" fontId="10" fillId="0" borderId="2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horizontal="centerContinuous"/>
    </xf>
    <xf numFmtId="3" fontId="10" fillId="0" borderId="1" xfId="0" applyNumberFormat="1" applyFont="1" applyFill="1" applyBorder="1" applyAlignment="1" applyProtection="1">
      <alignment horizontal="right" vertical="center" wrapText="1"/>
      <protection/>
    </xf>
    <xf numFmtId="3" fontId="10" fillId="0" borderId="5" xfId="0" applyNumberFormat="1" applyFont="1" applyFill="1" applyBorder="1" applyAlignment="1" applyProtection="1">
      <alignment horizontal="right" vertical="center" wrapText="1"/>
      <protection/>
    </xf>
    <xf numFmtId="3" fontId="10" fillId="0" borderId="2" xfId="0" applyNumberFormat="1" applyFont="1" applyFill="1" applyBorder="1" applyAlignment="1" applyProtection="1">
      <alignment horizontal="right" vertical="center" wrapText="1"/>
      <protection/>
    </xf>
    <xf numFmtId="3" fontId="10" fillId="0" borderId="7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 horizontal="left" vertical="center"/>
    </xf>
    <xf numFmtId="3" fontId="0" fillId="0" borderId="4" xfId="0" applyNumberFormat="1" applyFont="1" applyFill="1" applyBorder="1" applyAlignment="1" applyProtection="1">
      <alignment horizontal="right" vertical="center" wrapText="1"/>
      <protection/>
    </xf>
    <xf numFmtId="3" fontId="0" fillId="0" borderId="8" xfId="0" applyNumberFormat="1" applyFont="1" applyFill="1" applyBorder="1" applyAlignment="1" applyProtection="1">
      <alignment horizontal="right"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3" fontId="10" fillId="0" borderId="4" xfId="0" applyNumberFormat="1" applyFont="1" applyFill="1" applyBorder="1" applyAlignment="1" applyProtection="1">
      <alignment horizontal="right" vertical="center" wrapText="1"/>
      <protection/>
    </xf>
    <xf numFmtId="3" fontId="10" fillId="0" borderId="6" xfId="0" applyNumberFormat="1" applyFont="1" applyFill="1" applyBorder="1" applyAlignment="1" applyProtection="1">
      <alignment horizontal="right" vertical="center" wrapText="1"/>
      <protection/>
    </xf>
    <xf numFmtId="49" fontId="10" fillId="0" borderId="4" xfId="0" applyNumberFormat="1" applyFont="1" applyFill="1" applyBorder="1" applyAlignment="1" applyProtection="1">
      <alignment horizontal="left" vertical="center" wrapText="1"/>
      <protection/>
    </xf>
    <xf numFmtId="3" fontId="10" fillId="0" borderId="8" xfId="0" applyNumberFormat="1" applyFont="1" applyFill="1" applyBorder="1" applyAlignment="1" applyProtection="1">
      <alignment horizontal="right" vertical="center" wrapText="1"/>
      <protection/>
    </xf>
    <xf numFmtId="49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3" fontId="0" fillId="0" borderId="4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31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3" xfId="0" applyFont="1" applyBorder="1" applyAlignment="1">
      <alignment vertical="center" wrapText="1"/>
    </xf>
    <xf numFmtId="0" fontId="0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tabSelected="1" workbookViewId="0" topLeftCell="A1">
      <selection activeCell="H19" sqref="H19"/>
    </sheetView>
  </sheetViews>
  <sheetFormatPr defaultColWidth="9.16015625" defaultRowHeight="12.75" customHeight="1"/>
  <sheetData>
    <row r="1" spans="1:21" ht="12.75" customHeight="1">
      <c r="A1" s="1"/>
      <c r="T1" s="5"/>
      <c r="U1" s="89">
        <v>48929046</v>
      </c>
    </row>
    <row r="2" ht="42" customHeight="1">
      <c r="T2" s="5"/>
    </row>
    <row r="3" spans="1:20" ht="61.5" customHeight="1">
      <c r="A3" s="9" t="s">
        <v>31</v>
      </c>
      <c r="B3" s="2"/>
      <c r="C3" s="2"/>
      <c r="D3" s="2"/>
      <c r="E3" s="2"/>
      <c r="F3" s="2"/>
      <c r="G3" s="2"/>
      <c r="H3" s="2"/>
      <c r="I3" s="2"/>
      <c r="J3" s="2"/>
      <c r="K3" s="24"/>
      <c r="L3" s="24"/>
      <c r="M3" s="23"/>
      <c r="N3" s="3"/>
      <c r="O3" s="3"/>
      <c r="P3" s="3"/>
      <c r="S3" s="5"/>
      <c r="T3" s="5"/>
    </row>
    <row r="4" spans="2:19" ht="38.25" customHeight="1">
      <c r="B4" s="3"/>
      <c r="C4" s="3"/>
      <c r="D4" s="3"/>
      <c r="E4" s="3"/>
      <c r="F4" s="8"/>
      <c r="G4" s="8"/>
      <c r="H4" s="3"/>
      <c r="I4" s="3"/>
      <c r="J4" s="23"/>
      <c r="K4" s="23"/>
      <c r="L4" s="23"/>
      <c r="M4" s="23"/>
      <c r="N4" s="3"/>
      <c r="O4" s="3"/>
      <c r="P4" s="3"/>
      <c r="Q4" s="5"/>
      <c r="R4" s="5"/>
      <c r="S4" s="5"/>
    </row>
    <row r="5" spans="1:17" ht="12.75" customHeight="1">
      <c r="A5" s="5"/>
      <c r="B5" s="5"/>
      <c r="F5" s="5"/>
      <c r="G5" s="5"/>
      <c r="J5" s="5"/>
      <c r="K5" s="5"/>
      <c r="L5" s="5"/>
      <c r="Q5" s="5"/>
    </row>
    <row r="6" spans="2:17" ht="25.5" customHeight="1">
      <c r="B6" s="5"/>
      <c r="F6" s="13" t="s">
        <v>137</v>
      </c>
      <c r="G6" s="13"/>
      <c r="H6" s="90" t="s">
        <v>2</v>
      </c>
      <c r="I6" s="25"/>
      <c r="J6" s="25"/>
      <c r="K6" s="26" t="s">
        <v>150</v>
      </c>
      <c r="L6" s="25"/>
      <c r="M6" s="26"/>
      <c r="Q6" s="5"/>
    </row>
    <row r="7" spans="2:13" ht="12.75" customHeight="1">
      <c r="B7" s="5"/>
      <c r="C7" s="5"/>
      <c r="F7" s="6"/>
      <c r="G7" s="13"/>
      <c r="H7" s="6"/>
      <c r="I7" s="13"/>
      <c r="J7" s="13"/>
      <c r="K7" s="6"/>
      <c r="L7" s="6"/>
      <c r="M7" s="6"/>
    </row>
    <row r="8" spans="3:13" ht="12.75" customHeight="1">
      <c r="C8" s="5"/>
      <c r="F8" s="6"/>
      <c r="G8" s="13"/>
      <c r="H8" s="6"/>
      <c r="I8" s="13"/>
      <c r="J8" s="13"/>
      <c r="K8" s="6"/>
      <c r="L8" s="6"/>
      <c r="M8" s="6"/>
    </row>
    <row r="9" spans="3:255" ht="12.75" customHeight="1">
      <c r="C9" s="5"/>
      <c r="D9" s="5"/>
      <c r="F9" s="6"/>
      <c r="G9" s="6"/>
      <c r="H9" s="13"/>
      <c r="I9" s="6"/>
      <c r="J9" s="13"/>
      <c r="K9" s="13"/>
      <c r="L9" s="13"/>
      <c r="M9" s="6"/>
      <c r="IS9" s="5"/>
      <c r="IT9" s="5"/>
      <c r="IU9" s="7" t="s">
        <v>28</v>
      </c>
    </row>
    <row r="10" spans="4:255" ht="24.75" customHeight="1">
      <c r="D10" s="5"/>
      <c r="F10" s="14" t="s">
        <v>100</v>
      </c>
      <c r="G10" s="6"/>
      <c r="H10" s="6"/>
      <c r="I10" s="6"/>
      <c r="J10" s="111">
        <v>43165</v>
      </c>
      <c r="K10" s="112"/>
      <c r="L10" s="112"/>
      <c r="M10" s="112"/>
      <c r="IS10" s="5"/>
      <c r="IU10" s="5"/>
    </row>
    <row r="11" spans="6:255" ht="12.75" customHeight="1">
      <c r="F11" s="6"/>
      <c r="G11" s="6"/>
      <c r="H11" s="6"/>
      <c r="I11" s="6"/>
      <c r="J11" s="13"/>
      <c r="K11" s="13"/>
      <c r="L11" s="13"/>
      <c r="M11" s="13"/>
      <c r="IS11" s="5"/>
      <c r="IU11" s="5"/>
    </row>
    <row r="12" spans="6:256" ht="12.75" customHeight="1">
      <c r="F12" s="6"/>
      <c r="G12" s="6"/>
      <c r="H12" s="6"/>
      <c r="I12" s="13"/>
      <c r="J12" s="13"/>
      <c r="K12" s="13"/>
      <c r="L12" s="13"/>
      <c r="M12" s="6"/>
      <c r="IU12" s="5"/>
      <c r="IV12" s="5"/>
    </row>
    <row r="13" spans="6:256" ht="24.75" customHeight="1">
      <c r="F13" s="6" t="s">
        <v>43</v>
      </c>
      <c r="G13" s="6"/>
      <c r="H13" s="90" t="s">
        <v>115</v>
      </c>
      <c r="I13" s="25"/>
      <c r="J13" s="25"/>
      <c r="K13" s="26"/>
      <c r="L13" s="26"/>
      <c r="M13" s="26"/>
      <c r="IV13" s="5"/>
    </row>
    <row r="14" spans="9:256" ht="12.75" customHeight="1">
      <c r="I14" s="5"/>
      <c r="J14" s="5"/>
      <c r="K14" s="5"/>
      <c r="IV14" s="5"/>
    </row>
    <row r="15" spans="9:256" ht="32.25" customHeight="1">
      <c r="I15" s="5"/>
      <c r="K15" s="5"/>
      <c r="IV15" s="5"/>
    </row>
    <row r="16" ht="12.75" customHeight="1">
      <c r="K16" s="5"/>
    </row>
    <row r="17" spans="1:15" ht="31.5" customHeight="1">
      <c r="A17" s="11" t="s">
        <v>107</v>
      </c>
      <c r="B17" s="11"/>
      <c r="C17" s="11"/>
      <c r="D17" s="11" t="s">
        <v>153</v>
      </c>
      <c r="E17" s="12"/>
      <c r="F17" s="11"/>
      <c r="G17" s="11" t="s">
        <v>24</v>
      </c>
      <c r="H17" s="11"/>
      <c r="I17" s="12"/>
      <c r="J17" s="11" t="s">
        <v>152</v>
      </c>
      <c r="K17" s="11"/>
      <c r="L17" s="11"/>
      <c r="M17" s="11" t="s">
        <v>142</v>
      </c>
      <c r="N17" s="11"/>
      <c r="O17" s="10" t="s">
        <v>151</v>
      </c>
    </row>
    <row r="19" ht="16.5" customHeight="1"/>
    <row r="20" ht="12.75" customHeight="1">
      <c r="J20" s="6"/>
    </row>
    <row r="23" ht="30" customHeight="1"/>
    <row r="27" ht="30" customHeight="1">
      <c r="P27" s="4"/>
    </row>
  </sheetData>
  <mergeCells count="1">
    <mergeCell ref="J10:M10"/>
  </mergeCells>
  <printOptions horizontalCentered="1"/>
  <pageMargins left="0.5905511811023622" right="0.5905511811023622" top="0.5905511811023622" bottom="0.5905511811023622" header="0.39370078740157477" footer="0.39370078740157477"/>
  <pageSetup fitToHeight="100" fitToWidth="1"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26.66015625" style="0" customWidth="1"/>
    <col min="3" max="3" width="22.1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70" t="s">
        <v>73</v>
      </c>
      <c r="B2" s="70"/>
    </row>
    <row r="3" ht="17.25" customHeight="1"/>
    <row r="4" spans="1:3" ht="15.75" customHeight="1">
      <c r="A4" s="123" t="s">
        <v>44</v>
      </c>
      <c r="B4" s="113" t="s">
        <v>36</v>
      </c>
      <c r="C4" s="113" t="s">
        <v>103</v>
      </c>
    </row>
    <row r="5" spans="1:3" ht="19.5" customHeight="1">
      <c r="A5" s="123"/>
      <c r="B5" s="113"/>
      <c r="C5" s="113"/>
    </row>
    <row r="6" spans="1:3" ht="22.5" customHeight="1">
      <c r="A6" s="59" t="s">
        <v>93</v>
      </c>
      <c r="B6" s="59">
        <v>1</v>
      </c>
      <c r="C6" s="59">
        <v>2</v>
      </c>
    </row>
    <row r="7" spans="1:6" ht="27.75" customHeight="1">
      <c r="A7" s="100" t="s">
        <v>36</v>
      </c>
      <c r="B7" s="108">
        <v>8179841</v>
      </c>
      <c r="C7" s="109">
        <v>0</v>
      </c>
      <c r="F7" s="5"/>
    </row>
    <row r="8" spans="1:3" ht="27.75" customHeight="1">
      <c r="A8" s="100" t="s">
        <v>27</v>
      </c>
      <c r="B8" s="108">
        <v>8090153</v>
      </c>
      <c r="C8" s="109">
        <v>0</v>
      </c>
    </row>
    <row r="9" spans="1:3" ht="27.75" customHeight="1">
      <c r="A9" s="100" t="s">
        <v>98</v>
      </c>
      <c r="B9" s="108">
        <v>89688</v>
      </c>
      <c r="C9" s="109">
        <v>0</v>
      </c>
    </row>
    <row r="10" spans="1:4" ht="27.75" customHeight="1">
      <c r="A10" s="5"/>
      <c r="B10" s="5"/>
      <c r="C10" s="5"/>
      <c r="D10" s="5"/>
    </row>
    <row r="11" spans="1:3" ht="27.75" customHeight="1">
      <c r="A11" s="5"/>
      <c r="C11" s="5"/>
    </row>
    <row r="12" ht="27.75" customHeight="1"/>
  </sheetData>
  <mergeCells count="3">
    <mergeCell ref="A4:A5"/>
    <mergeCell ref="B4:B5"/>
    <mergeCell ref="C4:C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workbookViewId="0" topLeftCell="A1">
      <selection activeCell="E15" sqref="E15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70" t="s">
        <v>0</v>
      </c>
      <c r="B2" s="70"/>
      <c r="C2" s="70"/>
      <c r="D2" s="70"/>
    </row>
    <row r="3" ht="17.25" customHeight="1"/>
    <row r="4" spans="1:4" ht="21.75" customHeight="1">
      <c r="A4" s="123" t="s">
        <v>44</v>
      </c>
      <c r="B4" s="113" t="s">
        <v>128</v>
      </c>
      <c r="C4" s="113" t="s">
        <v>106</v>
      </c>
      <c r="D4" s="113" t="s">
        <v>136</v>
      </c>
    </row>
    <row r="5" spans="1:4" ht="47.25" customHeight="1">
      <c r="A5" s="123"/>
      <c r="B5" s="113"/>
      <c r="C5" s="113"/>
      <c r="D5" s="113"/>
    </row>
    <row r="6" spans="1:4" ht="22.5" customHeight="1">
      <c r="A6" s="59" t="s">
        <v>93</v>
      </c>
      <c r="B6" s="59">
        <v>1</v>
      </c>
      <c r="C6" s="69">
        <v>2</v>
      </c>
      <c r="D6" s="69">
        <v>3</v>
      </c>
    </row>
    <row r="7" spans="1:4" ht="27.75" customHeight="1">
      <c r="A7" s="100" t="s">
        <v>36</v>
      </c>
      <c r="B7" s="108">
        <v>8104841</v>
      </c>
      <c r="C7" s="109">
        <v>8104841</v>
      </c>
      <c r="D7" s="110">
        <v>0</v>
      </c>
    </row>
    <row r="8" spans="1:4" ht="27.75" customHeight="1">
      <c r="A8" s="100" t="s">
        <v>27</v>
      </c>
      <c r="B8" s="108">
        <v>8015153</v>
      </c>
      <c r="C8" s="109">
        <v>8015153</v>
      </c>
      <c r="D8" s="110">
        <v>0</v>
      </c>
    </row>
    <row r="9" spans="1:4" ht="27.75" customHeight="1">
      <c r="A9" s="100" t="s">
        <v>98</v>
      </c>
      <c r="B9" s="108">
        <v>89688</v>
      </c>
      <c r="C9" s="109">
        <v>89688</v>
      </c>
      <c r="D9" s="110">
        <v>0</v>
      </c>
    </row>
    <row r="10" spans="1:8" ht="27.75" customHeight="1">
      <c r="A10" s="5"/>
      <c r="B10" s="5"/>
      <c r="C10" s="5"/>
      <c r="D10" s="5"/>
      <c r="E10" s="5"/>
      <c r="F10" s="5"/>
      <c r="G10" s="5"/>
      <c r="H10" s="5"/>
    </row>
    <row r="11" spans="1:7" ht="27.75" customHeight="1">
      <c r="A11" s="5"/>
      <c r="C11" s="5"/>
      <c r="D11" s="5"/>
      <c r="E11" s="5"/>
      <c r="F11" s="5"/>
      <c r="G11" s="5"/>
    </row>
    <row r="12" ht="27.75" customHeight="1">
      <c r="C12" s="5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mergeCells count="4"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5"/>
  <sheetViews>
    <sheetView showGridLines="0" showZeros="0" workbookViewId="0" topLeftCell="A1">
      <selection activeCell="B13" sqref="B13"/>
    </sheetView>
  </sheetViews>
  <sheetFormatPr defaultColWidth="9.16015625" defaultRowHeight="19.5" customHeight="1"/>
  <cols>
    <col min="1" max="1" width="49.5" style="19" customWidth="1"/>
    <col min="2" max="2" width="25.83203125" style="19" customWidth="1"/>
    <col min="3" max="3" width="54.33203125" style="19" customWidth="1"/>
    <col min="4" max="4" width="25" style="19" customWidth="1"/>
    <col min="5" max="109" width="9.16015625" style="0" customWidth="1"/>
    <col min="110" max="254" width="9.16015625" style="19" customWidth="1"/>
  </cols>
  <sheetData>
    <row r="1" spans="4:109" s="5" customFormat="1" ht="19.5" customHeight="1">
      <c r="D1" s="2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27" t="s">
        <v>22</v>
      </c>
      <c r="B2" s="28"/>
      <c r="C2" s="28"/>
      <c r="D2" s="28"/>
    </row>
    <row r="3" spans="1:4" ht="17.25" customHeight="1">
      <c r="A3" s="95" t="s">
        <v>113</v>
      </c>
      <c r="D3" s="21" t="s">
        <v>10</v>
      </c>
    </row>
    <row r="4" spans="1:4" ht="17.25" customHeight="1">
      <c r="A4" s="76" t="s">
        <v>48</v>
      </c>
      <c r="B4" s="42"/>
      <c r="C4" s="44" t="s">
        <v>135</v>
      </c>
      <c r="D4" s="45"/>
    </row>
    <row r="5" spans="1:4" ht="17.25" customHeight="1">
      <c r="A5" s="22" t="s">
        <v>55</v>
      </c>
      <c r="B5" s="52" t="s">
        <v>66</v>
      </c>
      <c r="C5" s="43" t="s">
        <v>134</v>
      </c>
      <c r="D5" s="43" t="s">
        <v>66</v>
      </c>
    </row>
    <row r="6" spans="1:4" ht="17.25" customHeight="1">
      <c r="A6" s="73" t="s">
        <v>4</v>
      </c>
      <c r="B6" s="91">
        <v>8104841</v>
      </c>
      <c r="C6" s="74" t="str">
        <f>'支出总表（引用）'!A7</f>
        <v>合计</v>
      </c>
      <c r="D6" s="85">
        <f>'支出总表（引用）'!B7</f>
        <v>8179841</v>
      </c>
    </row>
    <row r="7" spans="1:4" ht="17.25" customHeight="1">
      <c r="A7" s="73" t="s">
        <v>8</v>
      </c>
      <c r="B7" s="93">
        <v>8104841</v>
      </c>
      <c r="C7" s="74" t="str">
        <f>'支出总表（引用）'!A8</f>
        <v>一般公共服务支出</v>
      </c>
      <c r="D7" s="85">
        <f>'支出总表（引用）'!B8</f>
        <v>8090153</v>
      </c>
    </row>
    <row r="8" spans="1:4" ht="17.25" customHeight="1">
      <c r="A8" s="73" t="s">
        <v>45</v>
      </c>
      <c r="B8" s="94">
        <v>0</v>
      </c>
      <c r="C8" s="74" t="str">
        <f>'支出总表（引用）'!A9</f>
        <v>社会保障和就业支出</v>
      </c>
      <c r="D8" s="85">
        <f>'支出总表（引用）'!B9</f>
        <v>89688</v>
      </c>
    </row>
    <row r="9" spans="1:4" ht="17.25" customHeight="1">
      <c r="A9" s="73" t="s">
        <v>17</v>
      </c>
      <c r="B9" s="91">
        <v>0</v>
      </c>
      <c r="C9" s="74">
        <f>'支出总表（引用）'!A10</f>
        <v>0</v>
      </c>
      <c r="D9" s="85">
        <f>'支出总表（引用）'!B10</f>
        <v>0</v>
      </c>
    </row>
    <row r="10" spans="1:4" ht="17.25" customHeight="1">
      <c r="A10" s="73" t="s">
        <v>21</v>
      </c>
      <c r="B10" s="91">
        <v>0</v>
      </c>
      <c r="C10" s="74">
        <f>'支出总表（引用）'!A11</f>
        <v>0</v>
      </c>
      <c r="D10" s="85">
        <f>'支出总表（引用）'!B11</f>
        <v>0</v>
      </c>
    </row>
    <row r="11" spans="1:4" ht="17.25" customHeight="1">
      <c r="A11" s="73" t="s">
        <v>89</v>
      </c>
      <c r="B11" s="91">
        <v>0</v>
      </c>
      <c r="C11" s="74">
        <f>'支出总表（引用）'!A12</f>
        <v>0</v>
      </c>
      <c r="D11" s="85">
        <f>'支出总表（引用）'!B12</f>
        <v>0</v>
      </c>
    </row>
    <row r="12" spans="1:4" ht="17.25" customHeight="1">
      <c r="A12" s="73" t="s">
        <v>87</v>
      </c>
      <c r="B12" s="91">
        <v>0</v>
      </c>
      <c r="C12" s="74">
        <f>'支出总表（引用）'!A13</f>
        <v>0</v>
      </c>
      <c r="D12" s="85">
        <f>'支出总表（引用）'!B13</f>
        <v>0</v>
      </c>
    </row>
    <row r="13" spans="1:4" ht="17.25" customHeight="1">
      <c r="A13" s="73" t="s">
        <v>120</v>
      </c>
      <c r="B13" s="93">
        <v>75000</v>
      </c>
      <c r="C13" s="74">
        <f>'支出总表（引用）'!A14</f>
        <v>0</v>
      </c>
      <c r="D13" s="85">
        <f>'支出总表（引用）'!B14</f>
        <v>0</v>
      </c>
    </row>
    <row r="14" spans="1:4" ht="17.25" customHeight="1">
      <c r="A14" s="73" t="s">
        <v>20</v>
      </c>
      <c r="B14" s="92">
        <v>0</v>
      </c>
      <c r="C14" s="74">
        <f>'支出总表（引用）'!A15</f>
        <v>0</v>
      </c>
      <c r="D14" s="85">
        <f>'支出总表（引用）'!B15</f>
        <v>0</v>
      </c>
    </row>
    <row r="15" spans="1:4" ht="17.25" customHeight="1">
      <c r="A15" s="73" t="s">
        <v>71</v>
      </c>
      <c r="B15" s="92">
        <v>0</v>
      </c>
      <c r="C15" s="74">
        <f>'支出总表（引用）'!A16</f>
        <v>0</v>
      </c>
      <c r="D15" s="85">
        <f>'支出总表（引用）'!B16</f>
        <v>0</v>
      </c>
    </row>
    <row r="16" spans="1:8" ht="17.25" customHeight="1">
      <c r="A16" s="36"/>
      <c r="B16" s="87"/>
      <c r="C16" s="38">
        <f>'支出总表（引用）'!A17</f>
        <v>0</v>
      </c>
      <c r="D16" s="85">
        <f>'支出总表（引用）'!B17</f>
        <v>0</v>
      </c>
      <c r="H16" s="5"/>
    </row>
    <row r="17" spans="1:4" ht="19.5" customHeight="1">
      <c r="A17" s="36"/>
      <c r="B17" s="88"/>
      <c r="C17" s="38">
        <f>'支出总表（引用）'!A49</f>
        <v>0</v>
      </c>
      <c r="D17" s="85">
        <f>'支出总表（引用）'!B49</f>
        <v>0</v>
      </c>
    </row>
    <row r="18" spans="1:4" ht="17.25" customHeight="1">
      <c r="A18" s="39" t="s">
        <v>34</v>
      </c>
      <c r="B18" s="80">
        <f>SUM(B6,B11,B12,B13,B14,B15)</f>
        <v>8179841</v>
      </c>
      <c r="C18" s="39" t="s">
        <v>30</v>
      </c>
      <c r="D18" s="86">
        <f>'支出总表（引用）'!B7</f>
        <v>8179841</v>
      </c>
    </row>
    <row r="19" spans="1:7" ht="17.25" customHeight="1">
      <c r="A19" s="73" t="s">
        <v>54</v>
      </c>
      <c r="B19" s="91">
        <v>0</v>
      </c>
      <c r="C19" s="78" t="s">
        <v>103</v>
      </c>
      <c r="D19" s="85">
        <f>'支出总表（引用）'!C7</f>
        <v>0</v>
      </c>
      <c r="G19" s="5"/>
    </row>
    <row r="20" spans="1:4" ht="17.25" customHeight="1">
      <c r="A20" s="73" t="s">
        <v>82</v>
      </c>
      <c r="B20" s="91">
        <v>0</v>
      </c>
      <c r="C20" s="79"/>
      <c r="D20" s="86"/>
    </row>
    <row r="21" spans="1:4" ht="17.25" customHeight="1">
      <c r="A21" s="73" t="s">
        <v>102</v>
      </c>
      <c r="B21" s="91">
        <v>0</v>
      </c>
      <c r="C21" s="79"/>
      <c r="D21" s="86"/>
    </row>
    <row r="22" spans="1:4" ht="17.25" customHeight="1">
      <c r="A22" s="73" t="s">
        <v>74</v>
      </c>
      <c r="B22" s="93">
        <v>0</v>
      </c>
      <c r="C22" s="79"/>
      <c r="D22" s="86"/>
    </row>
    <row r="23" spans="1:4" ht="17.25" customHeight="1">
      <c r="A23" s="39" t="s">
        <v>15</v>
      </c>
      <c r="B23" s="81">
        <f>SUM(B18,B19,B20)</f>
        <v>8179841</v>
      </c>
      <c r="C23" s="39" t="s">
        <v>7</v>
      </c>
      <c r="D23" s="86">
        <f>SUM(D18,D19)</f>
        <v>8179841</v>
      </c>
    </row>
    <row r="24" spans="1:254" ht="19.5" customHeight="1">
      <c r="A24"/>
      <c r="B24"/>
      <c r="C24"/>
      <c r="D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9.5" customHeight="1">
      <c r="A25"/>
      <c r="B25"/>
      <c r="C25"/>
      <c r="D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9.5" customHeight="1">
      <c r="A26"/>
      <c r="B26"/>
      <c r="C26"/>
      <c r="D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9.5" customHeight="1">
      <c r="A27"/>
      <c r="B27"/>
      <c r="C27"/>
      <c r="D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9.5" customHeight="1">
      <c r="A28"/>
      <c r="B28"/>
      <c r="C28"/>
      <c r="D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9.5" customHeight="1">
      <c r="A29"/>
      <c r="B29"/>
      <c r="C29"/>
      <c r="D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9.5" customHeight="1">
      <c r="A30"/>
      <c r="B30"/>
      <c r="C30"/>
      <c r="D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9.5" customHeight="1">
      <c r="A31"/>
      <c r="B31"/>
      <c r="C31"/>
      <c r="D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9.5" customHeight="1">
      <c r="A32"/>
      <c r="B32"/>
      <c r="C32"/>
      <c r="D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9.5" customHeight="1">
      <c r="A33"/>
      <c r="B33"/>
      <c r="C33"/>
      <c r="D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9.5" customHeight="1">
      <c r="A34"/>
      <c r="B34"/>
      <c r="C34"/>
      <c r="D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9.5" customHeight="1">
      <c r="A35"/>
      <c r="B35"/>
      <c r="C35"/>
      <c r="D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9.5" customHeight="1">
      <c r="A36"/>
      <c r="B36"/>
      <c r="C36"/>
      <c r="D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9.5" customHeight="1">
      <c r="A37"/>
      <c r="B37"/>
      <c r="C37"/>
      <c r="D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9.5" customHeight="1">
      <c r="A38"/>
      <c r="B38"/>
      <c r="C38"/>
      <c r="D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9.5" customHeight="1">
      <c r="A39"/>
      <c r="B39"/>
      <c r="C39"/>
      <c r="D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9.5" customHeight="1">
      <c r="A40"/>
      <c r="B40"/>
      <c r="C40"/>
      <c r="D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9.5" customHeight="1">
      <c r="A41"/>
      <c r="B41"/>
      <c r="C41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 s="5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showGridLines="0" showZeros="0" workbookViewId="0" topLeftCell="A1">
      <selection activeCell="G14" sqref="G14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54" t="s">
        <v>121</v>
      </c>
      <c r="B2" s="72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7.75" customHeight="1">
      <c r="A3" s="101" t="s">
        <v>113</v>
      </c>
      <c r="O3" s="29" t="s">
        <v>10</v>
      </c>
    </row>
    <row r="4" spans="1:15" ht="17.25" customHeight="1">
      <c r="A4" s="113" t="s">
        <v>51</v>
      </c>
      <c r="B4" s="113" t="s">
        <v>129</v>
      </c>
      <c r="C4" s="115" t="s">
        <v>36</v>
      </c>
      <c r="D4" s="55" t="s">
        <v>128</v>
      </c>
      <c r="E4" s="56"/>
      <c r="F4" s="56"/>
      <c r="G4" s="56"/>
      <c r="H4" s="56"/>
      <c r="I4" s="114" t="s">
        <v>133</v>
      </c>
      <c r="J4" s="114" t="s">
        <v>68</v>
      </c>
      <c r="K4" s="114" t="s">
        <v>86</v>
      </c>
      <c r="L4" s="114" t="s">
        <v>39</v>
      </c>
      <c r="M4" s="114" t="s">
        <v>16</v>
      </c>
      <c r="N4" s="114" t="s">
        <v>104</v>
      </c>
      <c r="O4" s="113" t="s">
        <v>23</v>
      </c>
    </row>
    <row r="5" spans="1:15" ht="58.5" customHeight="1">
      <c r="A5" s="113"/>
      <c r="B5" s="113"/>
      <c r="C5" s="116"/>
      <c r="D5" s="61" t="s">
        <v>77</v>
      </c>
      <c r="E5" s="62" t="s">
        <v>127</v>
      </c>
      <c r="F5" s="57" t="s">
        <v>26</v>
      </c>
      <c r="G5" s="57" t="s">
        <v>118</v>
      </c>
      <c r="H5" s="63" t="s">
        <v>78</v>
      </c>
      <c r="I5" s="114"/>
      <c r="J5" s="114"/>
      <c r="K5" s="114"/>
      <c r="L5" s="114"/>
      <c r="M5" s="114"/>
      <c r="N5" s="114"/>
      <c r="O5" s="113"/>
    </row>
    <row r="6" spans="1:15" ht="21" customHeight="1">
      <c r="A6" s="58" t="s">
        <v>93</v>
      </c>
      <c r="B6" s="58" t="s">
        <v>93</v>
      </c>
      <c r="C6" s="60">
        <v>1</v>
      </c>
      <c r="D6" s="59">
        <f aca="true" t="shared" si="0" ref="D6:O6">C6+1</f>
        <v>2</v>
      </c>
      <c r="E6" s="59">
        <f t="shared" si="0"/>
        <v>3</v>
      </c>
      <c r="F6" s="59">
        <f t="shared" si="0"/>
        <v>4</v>
      </c>
      <c r="G6" s="59">
        <f t="shared" si="0"/>
        <v>5</v>
      </c>
      <c r="H6" s="59">
        <f t="shared" si="0"/>
        <v>6</v>
      </c>
      <c r="I6" s="59">
        <f t="shared" si="0"/>
        <v>7</v>
      </c>
      <c r="J6" s="59">
        <f t="shared" si="0"/>
        <v>8</v>
      </c>
      <c r="K6" s="59">
        <f t="shared" si="0"/>
        <v>9</v>
      </c>
      <c r="L6" s="59">
        <f t="shared" si="0"/>
        <v>10</v>
      </c>
      <c r="M6" s="59">
        <f t="shared" si="0"/>
        <v>11</v>
      </c>
      <c r="N6" s="59">
        <f t="shared" si="0"/>
        <v>12</v>
      </c>
      <c r="O6" s="59">
        <f t="shared" si="0"/>
        <v>13</v>
      </c>
    </row>
    <row r="7" spans="1:17" ht="25.5" customHeight="1">
      <c r="A7" s="100"/>
      <c r="B7" s="100" t="s">
        <v>36</v>
      </c>
      <c r="C7" s="96">
        <v>8179841</v>
      </c>
      <c r="D7" s="96">
        <v>8104841</v>
      </c>
      <c r="E7" s="98">
        <v>8104841</v>
      </c>
      <c r="F7" s="97">
        <v>0</v>
      </c>
      <c r="G7" s="96">
        <v>0</v>
      </c>
      <c r="H7" s="96">
        <v>0</v>
      </c>
      <c r="I7" s="96">
        <v>0</v>
      </c>
      <c r="J7" s="96">
        <v>0</v>
      </c>
      <c r="K7" s="98">
        <v>75000</v>
      </c>
      <c r="L7" s="99">
        <v>0</v>
      </c>
      <c r="M7" s="97">
        <v>0</v>
      </c>
      <c r="N7" s="96">
        <v>0</v>
      </c>
      <c r="O7" s="98">
        <v>0</v>
      </c>
      <c r="P7" s="5"/>
      <c r="Q7" s="5"/>
    </row>
    <row r="8" spans="1:16" ht="25.5" customHeight="1">
      <c r="A8" s="100" t="s">
        <v>145</v>
      </c>
      <c r="B8" s="100" t="s">
        <v>27</v>
      </c>
      <c r="C8" s="96">
        <v>8179841</v>
      </c>
      <c r="D8" s="96">
        <v>8104841</v>
      </c>
      <c r="E8" s="98">
        <v>8104841</v>
      </c>
      <c r="F8" s="97">
        <v>0</v>
      </c>
      <c r="G8" s="96">
        <v>0</v>
      </c>
      <c r="H8" s="96">
        <v>0</v>
      </c>
      <c r="I8" s="96">
        <v>0</v>
      </c>
      <c r="J8" s="96">
        <v>0</v>
      </c>
      <c r="K8" s="98">
        <v>75000</v>
      </c>
      <c r="L8" s="99">
        <v>0</v>
      </c>
      <c r="M8" s="97">
        <v>0</v>
      </c>
      <c r="N8" s="96">
        <v>0</v>
      </c>
      <c r="O8" s="98">
        <v>0</v>
      </c>
      <c r="P8" s="5"/>
    </row>
    <row r="9" spans="1:15" ht="25.5" customHeight="1">
      <c r="A9" s="100" t="s">
        <v>122</v>
      </c>
      <c r="B9" s="100" t="s">
        <v>131</v>
      </c>
      <c r="C9" s="96">
        <v>8179841</v>
      </c>
      <c r="D9" s="96">
        <v>8104841</v>
      </c>
      <c r="E9" s="98">
        <v>8104841</v>
      </c>
      <c r="F9" s="97">
        <v>0</v>
      </c>
      <c r="G9" s="96">
        <v>0</v>
      </c>
      <c r="H9" s="96">
        <v>0</v>
      </c>
      <c r="I9" s="96">
        <v>0</v>
      </c>
      <c r="J9" s="96">
        <v>0</v>
      </c>
      <c r="K9" s="98">
        <v>75000</v>
      </c>
      <c r="L9" s="99">
        <v>0</v>
      </c>
      <c r="M9" s="97">
        <v>0</v>
      </c>
      <c r="N9" s="96">
        <v>0</v>
      </c>
      <c r="O9" s="98">
        <v>0</v>
      </c>
    </row>
    <row r="10" spans="1:15" ht="25.5" customHeight="1">
      <c r="A10" s="100" t="s">
        <v>3</v>
      </c>
      <c r="B10" s="100" t="s">
        <v>130</v>
      </c>
      <c r="C10" s="96">
        <v>8179841</v>
      </c>
      <c r="D10" s="96">
        <v>8104841</v>
      </c>
      <c r="E10" s="98">
        <v>8104841</v>
      </c>
      <c r="F10" s="97">
        <v>0</v>
      </c>
      <c r="G10" s="96">
        <v>0</v>
      </c>
      <c r="H10" s="96">
        <v>0</v>
      </c>
      <c r="I10" s="96">
        <v>0</v>
      </c>
      <c r="J10" s="96">
        <v>0</v>
      </c>
      <c r="K10" s="98">
        <v>75000</v>
      </c>
      <c r="L10" s="99">
        <v>0</v>
      </c>
      <c r="M10" s="97">
        <v>0</v>
      </c>
      <c r="N10" s="96">
        <v>0</v>
      </c>
      <c r="O10" s="98">
        <v>0</v>
      </c>
    </row>
    <row r="11" spans="2:15" ht="21" customHeight="1">
      <c r="B11" s="5"/>
      <c r="E11" s="5"/>
      <c r="F11" s="5"/>
      <c r="G11" s="5"/>
      <c r="H11" s="5"/>
      <c r="I11" s="5"/>
      <c r="J11" s="5"/>
      <c r="K11" s="5"/>
      <c r="M11" s="5"/>
      <c r="N11" s="5"/>
      <c r="O11" s="5"/>
    </row>
    <row r="12" spans="2:14" ht="21" customHeight="1">
      <c r="B12" s="5"/>
      <c r="C12" s="5"/>
      <c r="D12" s="5"/>
      <c r="H12" s="5"/>
      <c r="I12" s="5"/>
      <c r="J12" s="5"/>
      <c r="K12" s="5"/>
      <c r="L12" s="5"/>
      <c r="M12" s="5"/>
      <c r="N12" s="5"/>
    </row>
    <row r="13" spans="10:13" ht="21" customHeight="1">
      <c r="J13" s="5"/>
      <c r="K13" s="5"/>
      <c r="M13" s="5"/>
    </row>
    <row r="14" ht="21" customHeight="1">
      <c r="J14" s="5"/>
    </row>
    <row r="15" ht="21" customHeight="1"/>
    <row r="16" ht="21" customHeight="1"/>
    <row r="17" ht="21" customHeight="1"/>
    <row r="18" ht="21" customHeight="1"/>
    <row r="19" ht="21" customHeight="1"/>
    <row r="20" ht="21" customHeight="1"/>
  </sheetData>
  <mergeCells count="10">
    <mergeCell ref="N4:N5"/>
    <mergeCell ref="O4:O5"/>
    <mergeCell ref="C4:C5"/>
    <mergeCell ref="I4:I5"/>
    <mergeCell ref="J4:J5"/>
    <mergeCell ref="K4:K5"/>
    <mergeCell ref="A4:A5"/>
    <mergeCell ref="B4:B5"/>
    <mergeCell ref="L4:L5"/>
    <mergeCell ref="M4:M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15"/>
      <c r="B1" s="15"/>
      <c r="C1" s="15"/>
      <c r="D1" s="15"/>
      <c r="E1" s="15"/>
      <c r="F1" s="15"/>
      <c r="G1" s="15"/>
      <c r="H1" s="16"/>
      <c r="I1" s="15"/>
      <c r="J1" s="15"/>
    </row>
    <row r="2" spans="1:10" ht="29.25" customHeight="1">
      <c r="A2" s="30" t="s">
        <v>110</v>
      </c>
      <c r="B2" s="30"/>
      <c r="C2" s="30"/>
      <c r="D2" s="30"/>
      <c r="E2" s="30"/>
      <c r="F2" s="30"/>
      <c r="G2" s="30"/>
      <c r="H2" s="30"/>
      <c r="I2" s="31"/>
      <c r="J2" s="31"/>
    </row>
    <row r="3" spans="1:10" ht="21" customHeight="1">
      <c r="A3" s="95" t="s">
        <v>113</v>
      </c>
      <c r="B3" s="19"/>
      <c r="C3" s="15"/>
      <c r="D3" s="15"/>
      <c r="E3" s="15"/>
      <c r="F3" s="15"/>
      <c r="G3" s="15"/>
      <c r="H3" s="16" t="s">
        <v>10</v>
      </c>
      <c r="I3" s="15"/>
      <c r="J3" s="15"/>
    </row>
    <row r="4" spans="1:10" ht="21" customHeight="1">
      <c r="A4" s="20" t="s">
        <v>109</v>
      </c>
      <c r="B4" s="20"/>
      <c r="C4" s="117" t="s">
        <v>36</v>
      </c>
      <c r="D4" s="120" t="s">
        <v>12</v>
      </c>
      <c r="E4" s="121" t="s">
        <v>85</v>
      </c>
      <c r="F4" s="119" t="s">
        <v>123</v>
      </c>
      <c r="G4" s="113" t="s">
        <v>46</v>
      </c>
      <c r="H4" s="118" t="s">
        <v>92</v>
      </c>
      <c r="I4" s="15"/>
      <c r="J4" s="15"/>
    </row>
    <row r="5" spans="1:10" ht="21" customHeight="1">
      <c r="A5" s="18" t="s">
        <v>148</v>
      </c>
      <c r="B5" s="22" t="s">
        <v>141</v>
      </c>
      <c r="C5" s="117"/>
      <c r="D5" s="120"/>
      <c r="E5" s="121"/>
      <c r="F5" s="119"/>
      <c r="G5" s="113"/>
      <c r="H5" s="118"/>
      <c r="I5" s="15"/>
      <c r="J5" s="15"/>
    </row>
    <row r="6" spans="1:10" ht="21" customHeight="1">
      <c r="A6" s="17" t="s">
        <v>93</v>
      </c>
      <c r="B6" s="17" t="s">
        <v>93</v>
      </c>
      <c r="C6" s="17">
        <v>1</v>
      </c>
      <c r="D6" s="46">
        <f>C6+1</f>
        <v>2</v>
      </c>
      <c r="E6" s="46">
        <f>D6+1</f>
        <v>3</v>
      </c>
      <c r="F6" s="46">
        <f>E6+1</f>
        <v>4</v>
      </c>
      <c r="G6" s="46">
        <f>F6+1</f>
        <v>5</v>
      </c>
      <c r="H6" s="46">
        <f>G6+1</f>
        <v>6</v>
      </c>
      <c r="I6" s="15"/>
      <c r="J6" s="15"/>
    </row>
    <row r="7" spans="1:10" ht="18.75" customHeight="1">
      <c r="A7" s="104"/>
      <c r="B7" s="104" t="s">
        <v>36</v>
      </c>
      <c r="C7" s="102">
        <v>8179841</v>
      </c>
      <c r="D7" s="102">
        <v>8179841</v>
      </c>
      <c r="E7" s="102">
        <v>0</v>
      </c>
      <c r="F7" s="93">
        <v>0</v>
      </c>
      <c r="G7" s="103">
        <v>0</v>
      </c>
      <c r="H7" s="103">
        <v>0</v>
      </c>
      <c r="I7" s="19"/>
      <c r="J7" s="15"/>
    </row>
    <row r="8" spans="1:10" ht="18.75" customHeight="1">
      <c r="A8" s="104" t="s">
        <v>145</v>
      </c>
      <c r="B8" s="104" t="s">
        <v>27</v>
      </c>
      <c r="C8" s="102">
        <v>8090153</v>
      </c>
      <c r="D8" s="102">
        <v>8090153</v>
      </c>
      <c r="E8" s="102">
        <v>0</v>
      </c>
      <c r="F8" s="93">
        <v>0</v>
      </c>
      <c r="G8" s="103">
        <v>0</v>
      </c>
      <c r="H8" s="103">
        <v>0</v>
      </c>
      <c r="I8" s="19"/>
      <c r="J8" s="19"/>
    </row>
    <row r="9" spans="1:10" ht="18.75" customHeight="1">
      <c r="A9" s="104" t="s">
        <v>122</v>
      </c>
      <c r="B9" s="104" t="s">
        <v>131</v>
      </c>
      <c r="C9" s="102">
        <v>8090153</v>
      </c>
      <c r="D9" s="102">
        <v>8090153</v>
      </c>
      <c r="E9" s="102">
        <v>0</v>
      </c>
      <c r="F9" s="93">
        <v>0</v>
      </c>
      <c r="G9" s="103">
        <v>0</v>
      </c>
      <c r="H9" s="103">
        <v>0</v>
      </c>
      <c r="I9" s="19"/>
      <c r="J9" s="19"/>
    </row>
    <row r="10" spans="1:10" ht="20.25" customHeight="1">
      <c r="A10" s="104" t="s">
        <v>3</v>
      </c>
      <c r="B10" s="104" t="s">
        <v>130</v>
      </c>
      <c r="C10" s="102">
        <v>8090153</v>
      </c>
      <c r="D10" s="102">
        <v>8090153</v>
      </c>
      <c r="E10" s="102">
        <v>0</v>
      </c>
      <c r="F10" s="93">
        <v>0</v>
      </c>
      <c r="G10" s="103">
        <v>0</v>
      </c>
      <c r="H10" s="103">
        <v>0</v>
      </c>
      <c r="I10" s="19"/>
      <c r="J10" s="15"/>
    </row>
    <row r="11" spans="1:10" ht="18.75" customHeight="1">
      <c r="A11" s="104" t="s">
        <v>38</v>
      </c>
      <c r="B11" s="104" t="s">
        <v>98</v>
      </c>
      <c r="C11" s="102">
        <v>89688</v>
      </c>
      <c r="D11" s="102">
        <v>89688</v>
      </c>
      <c r="E11" s="102">
        <v>0</v>
      </c>
      <c r="F11" s="93">
        <v>0</v>
      </c>
      <c r="G11" s="103">
        <v>0</v>
      </c>
      <c r="H11" s="103">
        <v>0</v>
      </c>
      <c r="I11" s="15"/>
      <c r="J11" s="15"/>
    </row>
    <row r="12" spans="1:10" ht="18.75" customHeight="1">
      <c r="A12" s="104" t="s">
        <v>61</v>
      </c>
      <c r="B12" s="104" t="s">
        <v>84</v>
      </c>
      <c r="C12" s="102">
        <v>89688</v>
      </c>
      <c r="D12" s="102">
        <v>89688</v>
      </c>
      <c r="E12" s="102">
        <v>0</v>
      </c>
      <c r="F12" s="93">
        <v>0</v>
      </c>
      <c r="G12" s="103">
        <v>0</v>
      </c>
      <c r="H12" s="103">
        <v>0</v>
      </c>
      <c r="I12" s="15"/>
      <c r="J12" s="15"/>
    </row>
    <row r="13" spans="1:10" ht="18.75" customHeight="1">
      <c r="A13" s="104" t="s">
        <v>62</v>
      </c>
      <c r="B13" s="104" t="s">
        <v>37</v>
      </c>
      <c r="C13" s="102">
        <v>89688</v>
      </c>
      <c r="D13" s="102">
        <v>89688</v>
      </c>
      <c r="E13" s="102">
        <v>0</v>
      </c>
      <c r="F13" s="93">
        <v>0</v>
      </c>
      <c r="G13" s="103">
        <v>0</v>
      </c>
      <c r="H13" s="103">
        <v>0</v>
      </c>
      <c r="I13" s="15"/>
      <c r="J13" s="15"/>
    </row>
    <row r="14" spans="1:10" ht="21" customHeight="1">
      <c r="A14" s="15"/>
      <c r="B14" s="15"/>
      <c r="C14" s="19"/>
      <c r="D14" s="19"/>
      <c r="E14" s="15"/>
      <c r="F14" s="19"/>
      <c r="G14" s="15"/>
      <c r="H14" s="15"/>
      <c r="I14" s="15"/>
      <c r="J14" s="15"/>
    </row>
    <row r="15" spans="1:10" ht="21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21" customHeight="1">
      <c r="A16" s="15"/>
      <c r="B16" s="15"/>
      <c r="C16" s="19"/>
      <c r="D16" s="15"/>
      <c r="E16" s="15"/>
      <c r="F16" s="15"/>
      <c r="G16" s="15"/>
      <c r="H16" s="15"/>
      <c r="I16" s="15"/>
      <c r="J16" s="15"/>
    </row>
    <row r="17" ht="21" customHeight="1"/>
    <row r="18" spans="1:10" ht="21" customHeight="1">
      <c r="A18" s="15"/>
      <c r="B18" s="15"/>
      <c r="C18" s="19"/>
      <c r="D18" s="15"/>
      <c r="E18" s="15"/>
      <c r="F18" s="15"/>
      <c r="G18" s="15"/>
      <c r="H18" s="15"/>
      <c r="I18" s="15"/>
      <c r="J18" s="15"/>
    </row>
  </sheetData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4"/>
  <sheetViews>
    <sheetView showGridLines="0" showZeros="0" workbookViewId="0" topLeftCell="A1">
      <selection activeCell="C16" sqref="C16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19"/>
      <c r="B1" s="19"/>
      <c r="C1" s="19"/>
      <c r="D1" s="19"/>
      <c r="E1" s="19"/>
      <c r="F1" s="21"/>
      <c r="G1" s="19"/>
    </row>
    <row r="2" spans="1:7" ht="29.25" customHeight="1">
      <c r="A2" s="27" t="s">
        <v>19</v>
      </c>
      <c r="B2" s="28"/>
      <c r="C2" s="28"/>
      <c r="D2" s="28"/>
      <c r="E2" s="28"/>
      <c r="F2" s="28"/>
      <c r="G2" s="19"/>
    </row>
    <row r="3" spans="1:7" ht="17.25" customHeight="1">
      <c r="A3" s="95" t="s">
        <v>113</v>
      </c>
      <c r="B3" s="19"/>
      <c r="C3" s="19"/>
      <c r="D3" s="19"/>
      <c r="E3" s="19"/>
      <c r="F3" s="21" t="s">
        <v>10</v>
      </c>
      <c r="G3" s="19"/>
    </row>
    <row r="4" spans="1:7" ht="17.25" customHeight="1">
      <c r="A4" s="76" t="s">
        <v>48</v>
      </c>
      <c r="B4" s="42"/>
      <c r="C4" s="44" t="s">
        <v>135</v>
      </c>
      <c r="D4" s="47"/>
      <c r="E4" s="47"/>
      <c r="F4" s="45"/>
      <c r="G4" s="19"/>
    </row>
    <row r="5" spans="1:7" ht="17.25" customHeight="1">
      <c r="A5" s="22" t="s">
        <v>55</v>
      </c>
      <c r="B5" s="52" t="s">
        <v>66</v>
      </c>
      <c r="C5" s="43" t="s">
        <v>134</v>
      </c>
      <c r="D5" s="43" t="s">
        <v>36</v>
      </c>
      <c r="E5" s="43" t="s">
        <v>106</v>
      </c>
      <c r="F5" s="43" t="s">
        <v>136</v>
      </c>
      <c r="G5" s="19"/>
    </row>
    <row r="6" spans="1:7" ht="17.25" customHeight="1">
      <c r="A6" s="73" t="s">
        <v>6</v>
      </c>
      <c r="B6" s="91">
        <v>8104841</v>
      </c>
      <c r="C6" s="74" t="s">
        <v>60</v>
      </c>
      <c r="D6" s="82">
        <f>'财拨总表（引用）'!B7</f>
        <v>8104841</v>
      </c>
      <c r="E6" s="71">
        <f>'财拨总表（引用）'!C7</f>
        <v>8104841</v>
      </c>
      <c r="F6" s="82">
        <f>'财拨总表（引用）'!D7</f>
        <v>0</v>
      </c>
      <c r="G6" s="19"/>
    </row>
    <row r="7" spans="1:7" ht="17.25" customHeight="1">
      <c r="A7" s="73" t="s">
        <v>8</v>
      </c>
      <c r="B7" s="93">
        <v>8104841</v>
      </c>
      <c r="C7" s="74" t="str">
        <f>'财拨总表（引用）'!A8</f>
        <v>一般公共服务支出</v>
      </c>
      <c r="D7" s="83">
        <f>'财拨总表（引用）'!B8</f>
        <v>8015153</v>
      </c>
      <c r="E7" s="38">
        <f>'财拨总表（引用）'!C8</f>
        <v>8015153</v>
      </c>
      <c r="F7" s="83">
        <f>'财拨总表（引用）'!D8</f>
        <v>0</v>
      </c>
      <c r="G7" s="19"/>
    </row>
    <row r="8" spans="1:7" ht="17.25" customHeight="1">
      <c r="A8" s="73" t="s">
        <v>45</v>
      </c>
      <c r="B8" s="94">
        <v>0</v>
      </c>
      <c r="C8" s="74" t="str">
        <f>'财拨总表（引用）'!A9</f>
        <v>社会保障和就业支出</v>
      </c>
      <c r="D8" s="83">
        <f>'财拨总表（引用）'!B9</f>
        <v>89688</v>
      </c>
      <c r="E8" s="38">
        <f>'财拨总表（引用）'!C9</f>
        <v>89688</v>
      </c>
      <c r="F8" s="83">
        <f>'财拨总表（引用）'!D9</f>
        <v>0</v>
      </c>
      <c r="G8" s="19"/>
    </row>
    <row r="9" spans="1:7" ht="17.25" customHeight="1">
      <c r="A9" s="73" t="s">
        <v>17</v>
      </c>
      <c r="B9" s="91">
        <v>0</v>
      </c>
      <c r="C9" s="74">
        <f>'财拨总表（引用）'!A10</f>
        <v>0</v>
      </c>
      <c r="D9" s="83">
        <f>'财拨总表（引用）'!B10</f>
        <v>0</v>
      </c>
      <c r="E9" s="38">
        <f>'财拨总表（引用）'!C10</f>
        <v>0</v>
      </c>
      <c r="F9" s="83">
        <f>'财拨总表（引用）'!D10</f>
        <v>0</v>
      </c>
      <c r="G9" s="19"/>
    </row>
    <row r="10" spans="1:7" ht="17.25" customHeight="1">
      <c r="A10" s="73" t="s">
        <v>21</v>
      </c>
      <c r="B10" s="93">
        <v>0</v>
      </c>
      <c r="C10" s="74">
        <f>'财拨总表（引用）'!A11</f>
        <v>0</v>
      </c>
      <c r="D10" s="83">
        <f>'财拨总表（引用）'!B11</f>
        <v>0</v>
      </c>
      <c r="E10" s="38">
        <f>'财拨总表（引用）'!C11</f>
        <v>0</v>
      </c>
      <c r="F10" s="83">
        <f>'财拨总表（引用）'!D11</f>
        <v>0</v>
      </c>
      <c r="G10" s="19"/>
    </row>
    <row r="11" spans="1:7" ht="17.25" customHeight="1">
      <c r="A11" s="36"/>
      <c r="B11" s="77"/>
      <c r="C11" s="38">
        <f>'财拨总表（引用）'!A12</f>
        <v>0</v>
      </c>
      <c r="D11" s="83">
        <f>'财拨总表（引用）'!B12</f>
        <v>0</v>
      </c>
      <c r="E11" s="38">
        <f>'财拨总表（引用）'!C12</f>
        <v>0</v>
      </c>
      <c r="F11" s="83">
        <f>'财拨总表（引用）'!D12</f>
        <v>0</v>
      </c>
      <c r="G11" s="19"/>
    </row>
    <row r="12" spans="2:7" ht="17.25" customHeight="1">
      <c r="B12" s="37"/>
      <c r="C12" s="38"/>
      <c r="D12" s="83"/>
      <c r="E12" s="38"/>
      <c r="F12" s="84"/>
      <c r="G12" s="19"/>
    </row>
    <row r="13" spans="1:7" ht="17.25" customHeight="1">
      <c r="A13" s="36"/>
      <c r="B13" s="75"/>
      <c r="C13" s="38"/>
      <c r="D13" s="83"/>
      <c r="E13" s="38"/>
      <c r="F13" s="84"/>
      <c r="G13" s="19"/>
    </row>
    <row r="14" spans="1:7" ht="17.25" customHeight="1">
      <c r="A14" s="36"/>
      <c r="B14" s="37"/>
      <c r="C14" s="38"/>
      <c r="D14" s="83"/>
      <c r="E14" s="38"/>
      <c r="F14" s="84"/>
      <c r="G14" s="19"/>
    </row>
    <row r="15" spans="1:7" ht="17.25" customHeight="1">
      <c r="A15" s="36"/>
      <c r="B15" s="37"/>
      <c r="C15" s="38"/>
      <c r="D15" s="83"/>
      <c r="E15" s="38"/>
      <c r="F15" s="84"/>
      <c r="G15" s="19"/>
    </row>
    <row r="16" spans="1:7" ht="17.25" customHeight="1">
      <c r="A16" s="39" t="s">
        <v>15</v>
      </c>
      <c r="B16" s="82">
        <f>B6</f>
        <v>8104841</v>
      </c>
      <c r="C16" s="39" t="s">
        <v>7</v>
      </c>
      <c r="D16" s="82">
        <f>'财拨总表（引用）'!B7</f>
        <v>8104841</v>
      </c>
      <c r="E16" s="71">
        <f>'财拨总表（引用）'!C7</f>
        <v>8104841</v>
      </c>
      <c r="F16" s="82">
        <f>'财拨总表（引用）'!D7</f>
        <v>0</v>
      </c>
      <c r="G16" s="19"/>
    </row>
    <row r="42" ht="12.75" customHeight="1">
      <c r="AF42" s="5"/>
    </row>
    <row r="43" ht="12.75" customHeight="1">
      <c r="AD43" s="5"/>
    </row>
    <row r="44" spans="31:32" ht="12.75" customHeight="1">
      <c r="AE44" s="5"/>
      <c r="AF44" s="5"/>
    </row>
    <row r="45" spans="32:33" ht="12.75" customHeight="1">
      <c r="AF45" s="5"/>
      <c r="AG45" s="5"/>
    </row>
    <row r="46" ht="12.75" customHeight="1">
      <c r="AG46" s="66" t="s">
        <v>1</v>
      </c>
    </row>
    <row r="83" ht="12.75" customHeight="1">
      <c r="Z83" s="5"/>
    </row>
    <row r="84" spans="23:26" ht="12.75" customHeight="1">
      <c r="W84" s="5"/>
      <c r="X84" s="5"/>
      <c r="Y84" s="5"/>
      <c r="Z84" s="66" t="s">
        <v>1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D18" sqref="D18"/>
    </sheetView>
  </sheetViews>
  <sheetFormatPr defaultColWidth="9.16015625" defaultRowHeight="12.75" customHeight="1"/>
  <cols>
    <col min="1" max="1" width="16.66015625" style="5" customWidth="1"/>
    <col min="2" max="2" width="36.16015625" style="5" customWidth="1"/>
    <col min="3" max="5" width="28" style="5" customWidth="1"/>
    <col min="6" max="6" width="9.16015625" style="5" customWidth="1"/>
    <col min="7" max="7" width="13.5" style="5" customWidth="1"/>
    <col min="8" max="16384" width="9.16015625" style="5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50" t="s">
        <v>13</v>
      </c>
      <c r="B2" s="50"/>
      <c r="C2" s="50"/>
      <c r="D2" s="50"/>
      <c r="E2" s="50"/>
      <c r="F2" s="51"/>
      <c r="G2" s="51"/>
    </row>
    <row r="3" spans="1:7" ht="21" customHeight="1">
      <c r="A3" s="95" t="s">
        <v>113</v>
      </c>
      <c r="B3" s="19"/>
      <c r="C3" s="19"/>
      <c r="D3" s="19"/>
      <c r="E3" s="21" t="s">
        <v>10</v>
      </c>
      <c r="F3" s="19"/>
      <c r="G3" s="19"/>
    </row>
    <row r="4" spans="1:7" ht="17.25" customHeight="1">
      <c r="A4" s="20" t="s">
        <v>109</v>
      </c>
      <c r="B4" s="44"/>
      <c r="C4" s="44" t="s">
        <v>125</v>
      </c>
      <c r="D4" s="47"/>
      <c r="E4" s="45"/>
      <c r="F4" s="19"/>
      <c r="G4" s="19"/>
    </row>
    <row r="5" spans="1:7" ht="21" customHeight="1">
      <c r="A5" s="22" t="s">
        <v>148</v>
      </c>
      <c r="B5" s="48" t="s">
        <v>141</v>
      </c>
      <c r="C5" s="49" t="s">
        <v>36</v>
      </c>
      <c r="D5" s="49" t="s">
        <v>12</v>
      </c>
      <c r="E5" s="49" t="s">
        <v>85</v>
      </c>
      <c r="F5" s="19"/>
      <c r="G5" s="19"/>
    </row>
    <row r="6" spans="1:7" ht="21" customHeight="1">
      <c r="A6" s="52" t="s">
        <v>93</v>
      </c>
      <c r="B6" s="52" t="s">
        <v>93</v>
      </c>
      <c r="C6" s="53">
        <v>1</v>
      </c>
      <c r="D6" s="53">
        <f>C6+1</f>
        <v>2</v>
      </c>
      <c r="E6" s="53">
        <f>D6+1</f>
        <v>3</v>
      </c>
      <c r="F6" s="19"/>
      <c r="G6" s="19"/>
    </row>
    <row r="7" spans="1:7" ht="18.75" customHeight="1">
      <c r="A7" s="104"/>
      <c r="B7" s="104" t="s">
        <v>36</v>
      </c>
      <c r="C7" s="102">
        <v>8104841</v>
      </c>
      <c r="D7" s="102">
        <v>8104841</v>
      </c>
      <c r="E7" s="93">
        <v>0</v>
      </c>
      <c r="F7" s="19"/>
      <c r="G7" s="19"/>
    </row>
    <row r="8" spans="1:7" ht="27" customHeight="1">
      <c r="A8" s="104" t="s">
        <v>145</v>
      </c>
      <c r="B8" s="104" t="s">
        <v>27</v>
      </c>
      <c r="C8" s="102">
        <v>8015153</v>
      </c>
      <c r="D8" s="102">
        <v>8015153</v>
      </c>
      <c r="E8" s="93">
        <v>0</v>
      </c>
      <c r="F8" s="19"/>
      <c r="G8" s="19"/>
    </row>
    <row r="9" spans="1:7" ht="23.25" customHeight="1">
      <c r="A9" s="104" t="s">
        <v>122</v>
      </c>
      <c r="B9" s="104" t="s">
        <v>131</v>
      </c>
      <c r="C9" s="102">
        <v>8015153</v>
      </c>
      <c r="D9" s="102">
        <v>8015153</v>
      </c>
      <c r="E9" s="93">
        <v>0</v>
      </c>
      <c r="F9" s="19"/>
      <c r="G9" s="19"/>
    </row>
    <row r="10" spans="1:7" ht="26.25" customHeight="1">
      <c r="A10" s="104" t="s">
        <v>3</v>
      </c>
      <c r="B10" s="104" t="s">
        <v>130</v>
      </c>
      <c r="C10" s="102">
        <v>8015153</v>
      </c>
      <c r="D10" s="102">
        <v>8015153</v>
      </c>
      <c r="E10" s="93">
        <v>0</v>
      </c>
      <c r="F10" s="19"/>
      <c r="G10" s="19"/>
    </row>
    <row r="11" spans="1:7" ht="26.25" customHeight="1">
      <c r="A11" s="104" t="s">
        <v>38</v>
      </c>
      <c r="B11" s="104" t="s">
        <v>98</v>
      </c>
      <c r="C11" s="102">
        <v>89688</v>
      </c>
      <c r="D11" s="102">
        <v>89688</v>
      </c>
      <c r="E11" s="93">
        <v>0</v>
      </c>
      <c r="F11" s="19"/>
      <c r="G11" s="19"/>
    </row>
    <row r="12" spans="1:7" ht="25.5" customHeight="1">
      <c r="A12" s="104" t="s">
        <v>61</v>
      </c>
      <c r="B12" s="104" t="s">
        <v>84</v>
      </c>
      <c r="C12" s="102">
        <v>89688</v>
      </c>
      <c r="D12" s="102">
        <v>89688</v>
      </c>
      <c r="E12" s="93">
        <v>0</v>
      </c>
      <c r="F12" s="19"/>
      <c r="G12" s="19"/>
    </row>
    <row r="13" spans="1:7" ht="30" customHeight="1">
      <c r="A13" s="104" t="s">
        <v>62</v>
      </c>
      <c r="B13" s="104" t="s">
        <v>37</v>
      </c>
      <c r="C13" s="102">
        <v>89688</v>
      </c>
      <c r="D13" s="102">
        <v>89688</v>
      </c>
      <c r="E13" s="93">
        <v>0</v>
      </c>
      <c r="F13" s="19"/>
      <c r="G13" s="19"/>
    </row>
    <row r="14" spans="1:7" ht="21" customHeight="1">
      <c r="A14" s="19"/>
      <c r="B14" s="19"/>
      <c r="C14" s="19"/>
      <c r="D14" s="19"/>
      <c r="E14" s="19"/>
      <c r="F14" s="19"/>
      <c r="G14" s="19"/>
    </row>
    <row r="15" spans="1:7" ht="21" customHeight="1">
      <c r="A15" s="19"/>
      <c r="B15" s="19"/>
      <c r="C15" s="19"/>
      <c r="D15" s="19"/>
      <c r="E15" s="19"/>
      <c r="F15" s="19"/>
      <c r="G15" s="19"/>
    </row>
    <row r="16" spans="1:7" ht="21" customHeight="1">
      <c r="A16" s="19"/>
      <c r="B16" s="19"/>
      <c r="C16" s="19"/>
      <c r="D16" s="19"/>
      <c r="E16" s="19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D16" sqref="D16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30" t="s">
        <v>144</v>
      </c>
      <c r="B2" s="30"/>
      <c r="C2" s="30"/>
      <c r="D2" s="30"/>
      <c r="E2" s="30"/>
      <c r="F2" s="31"/>
      <c r="G2" s="31"/>
    </row>
    <row r="3" spans="1:7" ht="21" customHeight="1">
      <c r="A3" s="95" t="s">
        <v>113</v>
      </c>
      <c r="B3" s="19"/>
      <c r="C3" s="15"/>
      <c r="D3" s="15"/>
      <c r="E3" s="16" t="s">
        <v>10</v>
      </c>
      <c r="F3" s="15"/>
      <c r="G3" s="15"/>
    </row>
    <row r="4" spans="1:7" ht="17.25" customHeight="1">
      <c r="A4" s="20" t="s">
        <v>126</v>
      </c>
      <c r="B4" s="44"/>
      <c r="C4" s="44" t="s">
        <v>33</v>
      </c>
      <c r="D4" s="47"/>
      <c r="E4" s="45"/>
      <c r="F4" s="15"/>
      <c r="G4" s="15"/>
    </row>
    <row r="5" spans="1:7" ht="21" customHeight="1">
      <c r="A5" s="22" t="s">
        <v>148</v>
      </c>
      <c r="B5" s="48" t="s">
        <v>141</v>
      </c>
      <c r="C5" s="49" t="s">
        <v>36</v>
      </c>
      <c r="D5" s="49" t="s">
        <v>42</v>
      </c>
      <c r="E5" s="49" t="s">
        <v>83</v>
      </c>
      <c r="F5" s="15"/>
      <c r="G5" s="15"/>
    </row>
    <row r="6" spans="1:7" ht="21" customHeight="1">
      <c r="A6" s="52" t="s">
        <v>93</v>
      </c>
      <c r="B6" s="17" t="s">
        <v>93</v>
      </c>
      <c r="C6" s="46">
        <v>1</v>
      </c>
      <c r="D6" s="46">
        <f>C6+1</f>
        <v>2</v>
      </c>
      <c r="E6" s="46">
        <f>D6+1</f>
        <v>3</v>
      </c>
      <c r="F6" s="15"/>
      <c r="G6" s="15"/>
    </row>
    <row r="7" spans="1:8" ht="18.75" customHeight="1">
      <c r="A7" s="104"/>
      <c r="B7" s="106" t="s">
        <v>36</v>
      </c>
      <c r="C7" s="105">
        <v>8104841</v>
      </c>
      <c r="D7" s="102">
        <v>5172061</v>
      </c>
      <c r="E7" s="93">
        <v>2932780</v>
      </c>
      <c r="F7" s="68"/>
      <c r="G7" s="68"/>
      <c r="H7" s="5"/>
    </row>
    <row r="8" spans="1:8" ht="18.75" customHeight="1">
      <c r="A8" s="104" t="s">
        <v>111</v>
      </c>
      <c r="B8" s="106" t="s">
        <v>76</v>
      </c>
      <c r="C8" s="105">
        <v>5172061</v>
      </c>
      <c r="D8" s="102">
        <v>5172061</v>
      </c>
      <c r="E8" s="93">
        <v>0</v>
      </c>
      <c r="F8" s="19"/>
      <c r="G8" s="19"/>
      <c r="H8" s="5"/>
    </row>
    <row r="9" spans="1:7" ht="18.75" customHeight="1">
      <c r="A9" s="104" t="s">
        <v>14</v>
      </c>
      <c r="B9" s="106" t="s">
        <v>116</v>
      </c>
      <c r="C9" s="105">
        <v>243588</v>
      </c>
      <c r="D9" s="102">
        <v>243588</v>
      </c>
      <c r="E9" s="93">
        <v>0</v>
      </c>
      <c r="F9" s="19"/>
      <c r="G9" s="19"/>
    </row>
    <row r="10" spans="1:7" ht="18.75" customHeight="1">
      <c r="A10" s="104" t="s">
        <v>11</v>
      </c>
      <c r="B10" s="106" t="s">
        <v>69</v>
      </c>
      <c r="C10" s="105">
        <v>187800</v>
      </c>
      <c r="D10" s="102">
        <v>187800</v>
      </c>
      <c r="E10" s="93">
        <v>0</v>
      </c>
      <c r="F10" s="19"/>
      <c r="G10" s="19"/>
    </row>
    <row r="11" spans="1:7" ht="18.75" customHeight="1">
      <c r="A11" s="104" t="s">
        <v>117</v>
      </c>
      <c r="B11" s="106" t="s">
        <v>139</v>
      </c>
      <c r="C11" s="105">
        <v>5760</v>
      </c>
      <c r="D11" s="102">
        <v>5760</v>
      </c>
      <c r="E11" s="93">
        <v>0</v>
      </c>
      <c r="F11" s="19"/>
      <c r="G11" s="15"/>
    </row>
    <row r="12" spans="1:7" ht="18.75" customHeight="1">
      <c r="A12" s="104" t="s">
        <v>90</v>
      </c>
      <c r="B12" s="106" t="s">
        <v>149</v>
      </c>
      <c r="C12" s="105">
        <v>20299</v>
      </c>
      <c r="D12" s="102">
        <v>20299</v>
      </c>
      <c r="E12" s="93">
        <v>0</v>
      </c>
      <c r="F12" s="19"/>
      <c r="G12" s="15"/>
    </row>
    <row r="13" spans="1:7" ht="18.75" customHeight="1">
      <c r="A13" s="104" t="s">
        <v>57</v>
      </c>
      <c r="B13" s="106" t="s">
        <v>49</v>
      </c>
      <c r="C13" s="105">
        <v>602000</v>
      </c>
      <c r="D13" s="102">
        <v>602000</v>
      </c>
      <c r="E13" s="93">
        <v>0</v>
      </c>
      <c r="F13" s="15"/>
      <c r="G13" s="15"/>
    </row>
    <row r="14" spans="1:7" ht="18.75" customHeight="1">
      <c r="A14" s="104" t="s">
        <v>119</v>
      </c>
      <c r="B14" s="106" t="s">
        <v>5</v>
      </c>
      <c r="C14" s="105">
        <v>89688</v>
      </c>
      <c r="D14" s="102">
        <v>89688</v>
      </c>
      <c r="E14" s="93">
        <v>0</v>
      </c>
      <c r="F14" s="15"/>
      <c r="G14" s="15"/>
    </row>
    <row r="15" spans="1:7" ht="18.75" customHeight="1">
      <c r="A15" s="104" t="s">
        <v>65</v>
      </c>
      <c r="B15" s="106" t="s">
        <v>95</v>
      </c>
      <c r="C15" s="105">
        <v>4010926</v>
      </c>
      <c r="D15" s="102">
        <v>4010926</v>
      </c>
      <c r="E15" s="93">
        <v>0</v>
      </c>
      <c r="F15" s="15"/>
      <c r="G15" s="15"/>
    </row>
    <row r="16" spans="1:7" ht="18.75" customHeight="1">
      <c r="A16" s="104" t="s">
        <v>29</v>
      </c>
      <c r="B16" s="106" t="s">
        <v>63</v>
      </c>
      <c r="C16" s="105">
        <v>12000</v>
      </c>
      <c r="D16" s="102">
        <v>12000</v>
      </c>
      <c r="E16" s="93">
        <v>0</v>
      </c>
      <c r="F16" s="15"/>
      <c r="G16" s="15"/>
    </row>
    <row r="17" spans="1:5" ht="18.75" customHeight="1">
      <c r="A17" s="104" t="s">
        <v>75</v>
      </c>
      <c r="B17" s="106" t="s">
        <v>94</v>
      </c>
      <c r="C17" s="105">
        <v>2932780</v>
      </c>
      <c r="D17" s="102">
        <v>0</v>
      </c>
      <c r="E17" s="93">
        <v>2932780</v>
      </c>
    </row>
    <row r="18" spans="1:7" ht="18.75" customHeight="1">
      <c r="A18" s="104" t="s">
        <v>58</v>
      </c>
      <c r="B18" s="106" t="s">
        <v>64</v>
      </c>
      <c r="C18" s="105">
        <v>53000</v>
      </c>
      <c r="D18" s="102">
        <v>0</v>
      </c>
      <c r="E18" s="93">
        <v>53000</v>
      </c>
      <c r="F18" s="15"/>
      <c r="G18" s="15"/>
    </row>
    <row r="19" spans="1:5" ht="18.75" customHeight="1">
      <c r="A19" s="104" t="s">
        <v>18</v>
      </c>
      <c r="B19" s="106" t="s">
        <v>138</v>
      </c>
      <c r="C19" s="105">
        <v>34200</v>
      </c>
      <c r="D19" s="102">
        <v>0</v>
      </c>
      <c r="E19" s="93">
        <v>34200</v>
      </c>
    </row>
    <row r="20" spans="1:5" ht="18.75" customHeight="1">
      <c r="A20" s="104" t="s">
        <v>91</v>
      </c>
      <c r="B20" s="106" t="s">
        <v>40</v>
      </c>
      <c r="C20" s="105">
        <v>6900</v>
      </c>
      <c r="D20" s="102">
        <v>0</v>
      </c>
      <c r="E20" s="93">
        <v>6900</v>
      </c>
    </row>
    <row r="21" spans="1:5" ht="18.75" customHeight="1">
      <c r="A21" s="104" t="s">
        <v>59</v>
      </c>
      <c r="B21" s="106" t="s">
        <v>56</v>
      </c>
      <c r="C21" s="105">
        <v>14500</v>
      </c>
      <c r="D21" s="102">
        <v>0</v>
      </c>
      <c r="E21" s="93">
        <v>14500</v>
      </c>
    </row>
    <row r="22" spans="1:5" ht="18.75" customHeight="1">
      <c r="A22" s="104" t="s">
        <v>114</v>
      </c>
      <c r="B22" s="106" t="s">
        <v>124</v>
      </c>
      <c r="C22" s="105">
        <v>32000</v>
      </c>
      <c r="D22" s="102">
        <v>0</v>
      </c>
      <c r="E22" s="93">
        <v>32000</v>
      </c>
    </row>
    <row r="23" spans="1:5" ht="18.75" customHeight="1">
      <c r="A23" s="104" t="s">
        <v>52</v>
      </c>
      <c r="B23" s="106" t="s">
        <v>143</v>
      </c>
      <c r="C23" s="105">
        <v>45000</v>
      </c>
      <c r="D23" s="102">
        <v>0</v>
      </c>
      <c r="E23" s="93">
        <v>45000</v>
      </c>
    </row>
    <row r="24" spans="1:5" ht="18.75" customHeight="1">
      <c r="A24" s="104" t="s">
        <v>80</v>
      </c>
      <c r="B24" s="106" t="s">
        <v>140</v>
      </c>
      <c r="C24" s="105">
        <v>168880</v>
      </c>
      <c r="D24" s="102">
        <v>0</v>
      </c>
      <c r="E24" s="93">
        <v>168880</v>
      </c>
    </row>
    <row r="25" spans="1:5" ht="18.75" customHeight="1">
      <c r="A25" s="104" t="s">
        <v>47</v>
      </c>
      <c r="B25" s="106" t="s">
        <v>35</v>
      </c>
      <c r="C25" s="105">
        <v>37000</v>
      </c>
      <c r="D25" s="102">
        <v>0</v>
      </c>
      <c r="E25" s="93">
        <v>37000</v>
      </c>
    </row>
    <row r="26" spans="1:5" ht="18.75" customHeight="1">
      <c r="A26" s="104" t="s">
        <v>81</v>
      </c>
      <c r="B26" s="106" t="s">
        <v>99</v>
      </c>
      <c r="C26" s="105">
        <v>43800</v>
      </c>
      <c r="D26" s="102">
        <v>0</v>
      </c>
      <c r="E26" s="93">
        <v>43800</v>
      </c>
    </row>
    <row r="27" spans="1:5" ht="18.75" customHeight="1">
      <c r="A27" s="104" t="s">
        <v>146</v>
      </c>
      <c r="B27" s="106" t="s">
        <v>25</v>
      </c>
      <c r="C27" s="105">
        <v>10000</v>
      </c>
      <c r="D27" s="102">
        <v>0</v>
      </c>
      <c r="E27" s="93">
        <v>10000</v>
      </c>
    </row>
    <row r="28" spans="1:5" ht="18.75" customHeight="1">
      <c r="A28" s="104" t="s">
        <v>105</v>
      </c>
      <c r="B28" s="106" t="s">
        <v>53</v>
      </c>
      <c r="C28" s="105">
        <v>2000</v>
      </c>
      <c r="D28" s="102">
        <v>0</v>
      </c>
      <c r="E28" s="93">
        <v>2000</v>
      </c>
    </row>
    <row r="29" spans="1:5" ht="18.75" customHeight="1">
      <c r="A29" s="104" t="s">
        <v>41</v>
      </c>
      <c r="B29" s="106" t="s">
        <v>88</v>
      </c>
      <c r="C29" s="105">
        <v>8000</v>
      </c>
      <c r="D29" s="102">
        <v>0</v>
      </c>
      <c r="E29" s="93">
        <v>8000</v>
      </c>
    </row>
    <row r="30" spans="1:5" ht="18.75" customHeight="1">
      <c r="A30" s="104" t="s">
        <v>67</v>
      </c>
      <c r="B30" s="106" t="s">
        <v>50</v>
      </c>
      <c r="C30" s="105">
        <v>2124500</v>
      </c>
      <c r="D30" s="102">
        <v>0</v>
      </c>
      <c r="E30" s="93">
        <v>2124500</v>
      </c>
    </row>
    <row r="31" spans="1:5" ht="18.75" customHeight="1">
      <c r="A31" s="104" t="s">
        <v>132</v>
      </c>
      <c r="B31" s="106" t="s">
        <v>32</v>
      </c>
      <c r="C31" s="105">
        <v>353000</v>
      </c>
      <c r="D31" s="102">
        <v>0</v>
      </c>
      <c r="E31" s="93">
        <v>353000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E13" sqref="E13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9"/>
    </row>
    <row r="2" spans="1:7" ht="30" customHeight="1">
      <c r="A2" s="30" t="s">
        <v>79</v>
      </c>
      <c r="B2" s="30"/>
      <c r="C2" s="30"/>
      <c r="D2" s="35"/>
      <c r="E2" s="35"/>
      <c r="F2" s="35"/>
      <c r="G2" s="35"/>
    </row>
    <row r="3" spans="1:7" ht="18" customHeight="1">
      <c r="A3" s="107" t="s">
        <v>101</v>
      </c>
      <c r="B3" s="32"/>
      <c r="C3" s="32"/>
      <c r="G3" s="41" t="s">
        <v>10</v>
      </c>
    </row>
    <row r="4" spans="1:7" ht="31.5" customHeight="1">
      <c r="A4" s="33" t="s">
        <v>72</v>
      </c>
      <c r="B4" s="33" t="s">
        <v>108</v>
      </c>
      <c r="C4" s="33" t="s">
        <v>36</v>
      </c>
      <c r="D4" s="34" t="s">
        <v>97</v>
      </c>
      <c r="E4" s="33" t="s">
        <v>70</v>
      </c>
      <c r="F4" s="40" t="s">
        <v>147</v>
      </c>
      <c r="G4" s="33" t="s">
        <v>112</v>
      </c>
    </row>
    <row r="5" spans="1:7" ht="21.75" customHeight="1">
      <c r="A5" s="67" t="s">
        <v>93</v>
      </c>
      <c r="B5" s="67" t="s">
        <v>93</v>
      </c>
      <c r="C5" s="65">
        <v>1</v>
      </c>
      <c r="D5" s="64">
        <f>C5+1</f>
        <v>2</v>
      </c>
      <c r="E5" s="64">
        <f>D5+1</f>
        <v>3</v>
      </c>
      <c r="F5" s="64">
        <f>E5+1</f>
        <v>4</v>
      </c>
      <c r="G5" s="64">
        <f>F5+1</f>
        <v>5</v>
      </c>
    </row>
    <row r="6" spans="1:7" ht="22.5" customHeight="1">
      <c r="A6" s="100"/>
      <c r="B6" s="100" t="s">
        <v>36</v>
      </c>
      <c r="C6" s="96">
        <v>2168300</v>
      </c>
      <c r="D6" s="96">
        <v>0</v>
      </c>
      <c r="E6" s="96">
        <v>43800</v>
      </c>
      <c r="F6" s="96">
        <v>2124500</v>
      </c>
      <c r="G6" s="98">
        <v>0</v>
      </c>
    </row>
    <row r="7" spans="1:7" ht="22.5" customHeight="1">
      <c r="A7" s="100" t="s">
        <v>9</v>
      </c>
      <c r="B7" s="100" t="s">
        <v>115</v>
      </c>
      <c r="C7" s="96">
        <v>2168300</v>
      </c>
      <c r="D7" s="96">
        <v>0</v>
      </c>
      <c r="E7" s="96">
        <v>43800</v>
      </c>
      <c r="F7" s="96">
        <v>2124500</v>
      </c>
      <c r="G7" s="98">
        <v>0</v>
      </c>
    </row>
    <row r="8" spans="1:7" ht="36.75" customHeight="1">
      <c r="A8" s="122" t="s">
        <v>154</v>
      </c>
      <c r="B8" s="122"/>
      <c r="C8" s="122"/>
      <c r="D8" s="122"/>
      <c r="E8" s="122"/>
      <c r="F8" s="122"/>
      <c r="G8" s="122"/>
    </row>
    <row r="9" spans="1:7" ht="12.75" customHeight="1">
      <c r="A9" s="5"/>
      <c r="B9" s="5"/>
      <c r="C9" s="5"/>
      <c r="D9" s="5"/>
      <c r="E9" s="5"/>
      <c r="F9" s="5"/>
      <c r="G9" s="5"/>
    </row>
    <row r="10" spans="1:7" ht="12.75" customHeight="1">
      <c r="A10" s="5"/>
      <c r="B10" s="5"/>
      <c r="C10" s="5"/>
      <c r="D10" s="5"/>
      <c r="E10" s="5"/>
      <c r="F10" s="5"/>
      <c r="G10" s="5"/>
    </row>
    <row r="11" spans="1:7" ht="12.75" customHeight="1">
      <c r="A11" s="5"/>
      <c r="B11" s="5"/>
      <c r="C11" s="5"/>
      <c r="D11" s="5"/>
      <c r="E11" s="5"/>
      <c r="F11" s="5"/>
      <c r="G11" s="5"/>
    </row>
    <row r="12" spans="1:7" ht="12.75" customHeight="1">
      <c r="A12" s="5"/>
      <c r="B12" s="5"/>
      <c r="C12" s="5"/>
      <c r="D12" s="5"/>
      <c r="E12" s="5"/>
      <c r="F12" s="5"/>
      <c r="G12" s="5"/>
    </row>
    <row r="13" spans="1:7" ht="12.75" customHeight="1">
      <c r="A13" s="5"/>
      <c r="B13" s="5"/>
      <c r="C13" s="5"/>
      <c r="D13" s="5"/>
      <c r="E13" s="5"/>
      <c r="F13" s="5"/>
      <c r="G13" s="5"/>
    </row>
    <row r="14" spans="1:7" ht="12.75" customHeight="1">
      <c r="A14" s="5"/>
      <c r="B14" s="5"/>
      <c r="C14" s="5"/>
      <c r="D14" s="5"/>
      <c r="E14" s="5"/>
      <c r="F14" s="5"/>
      <c r="G14" s="5"/>
    </row>
    <row r="15" spans="5:7" ht="12.75" customHeight="1">
      <c r="E15" s="5"/>
      <c r="F15" s="5"/>
      <c r="G15" s="5"/>
    </row>
    <row r="16" spans="5:7" ht="12.75" customHeight="1">
      <c r="E16" s="5"/>
      <c r="G16" s="5"/>
    </row>
    <row r="17" spans="3:7" ht="12.75" customHeight="1">
      <c r="C17" s="5"/>
      <c r="E17" s="5"/>
      <c r="G17" s="5"/>
    </row>
    <row r="18" spans="3:7" ht="12.75" customHeight="1">
      <c r="C18" s="5"/>
      <c r="E18" s="5"/>
      <c r="G18" s="5"/>
    </row>
    <row r="19" spans="3:7" ht="12.75" customHeight="1">
      <c r="C19" s="5"/>
      <c r="G19" s="5"/>
    </row>
    <row r="20" spans="5:7" ht="12.75" customHeight="1">
      <c r="E20" s="5"/>
      <c r="G20" s="5"/>
    </row>
    <row r="24" ht="12.75" customHeight="1">
      <c r="D24" s="5"/>
    </row>
  </sheetData>
  <mergeCells count="1">
    <mergeCell ref="A8:G8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50" t="s">
        <v>96</v>
      </c>
      <c r="B2" s="50"/>
      <c r="C2" s="50"/>
      <c r="D2" s="50"/>
      <c r="E2" s="50"/>
      <c r="F2" s="51"/>
      <c r="G2" s="51"/>
    </row>
    <row r="3" spans="1:7" ht="21" customHeight="1">
      <c r="A3" s="95" t="s">
        <v>2</v>
      </c>
      <c r="B3" s="19"/>
      <c r="C3" s="19"/>
      <c r="D3" s="19"/>
      <c r="E3" s="21" t="s">
        <v>10</v>
      </c>
      <c r="F3" s="19"/>
      <c r="G3" s="19"/>
    </row>
    <row r="4" spans="1:7" ht="17.25" customHeight="1">
      <c r="A4" s="20" t="s">
        <v>109</v>
      </c>
      <c r="B4" s="44"/>
      <c r="C4" s="44" t="s">
        <v>125</v>
      </c>
      <c r="D4" s="47"/>
      <c r="E4" s="45"/>
      <c r="F4" s="19"/>
      <c r="G4" s="19"/>
    </row>
    <row r="5" spans="1:7" ht="21" customHeight="1">
      <c r="A5" s="22" t="s">
        <v>148</v>
      </c>
      <c r="B5" s="48" t="s">
        <v>141</v>
      </c>
      <c r="C5" s="49" t="s">
        <v>36</v>
      </c>
      <c r="D5" s="49" t="s">
        <v>12</v>
      </c>
      <c r="E5" s="49" t="s">
        <v>85</v>
      </c>
      <c r="F5" s="19"/>
      <c r="G5" s="19"/>
    </row>
    <row r="6" spans="1:7" ht="21" customHeight="1">
      <c r="A6" s="52" t="s">
        <v>93</v>
      </c>
      <c r="B6" s="52" t="s">
        <v>93</v>
      </c>
      <c r="C6" s="53">
        <v>1</v>
      </c>
      <c r="D6" s="53">
        <f>C6+1</f>
        <v>2</v>
      </c>
      <c r="E6" s="53">
        <f>D6+1</f>
        <v>3</v>
      </c>
      <c r="F6" s="19"/>
      <c r="G6" s="19"/>
    </row>
    <row r="7" spans="1:7" ht="18.75" customHeight="1">
      <c r="A7" s="104"/>
      <c r="B7" s="104"/>
      <c r="C7" s="102"/>
      <c r="D7" s="102"/>
      <c r="E7" s="93"/>
      <c r="F7" s="19"/>
      <c r="G7" s="19"/>
    </row>
    <row r="8" spans="1:7" ht="18.75" customHeight="1">
      <c r="A8" s="104"/>
      <c r="B8" s="104"/>
      <c r="C8" s="102"/>
      <c r="D8" s="102"/>
      <c r="E8" s="93"/>
      <c r="F8" s="19"/>
      <c r="G8" s="19"/>
    </row>
    <row r="9" spans="1:7" ht="18.75" customHeight="1">
      <c r="A9" s="104"/>
      <c r="B9" s="104"/>
      <c r="C9" s="102"/>
      <c r="D9" s="102"/>
      <c r="E9" s="93"/>
      <c r="F9" s="19"/>
      <c r="G9" s="19"/>
    </row>
    <row r="10" spans="1:7" ht="18.75" customHeight="1">
      <c r="A10" s="104"/>
      <c r="B10" s="104"/>
      <c r="C10" s="102"/>
      <c r="D10" s="102"/>
      <c r="E10" s="93"/>
      <c r="F10" s="19"/>
      <c r="G10" s="19"/>
    </row>
    <row r="11" spans="1:7" ht="18.75" customHeight="1">
      <c r="A11" s="104"/>
      <c r="B11" s="104"/>
      <c r="C11" s="102"/>
      <c r="D11" s="102"/>
      <c r="E11" s="93"/>
      <c r="F11" s="19"/>
      <c r="G11" s="19"/>
    </row>
    <row r="12" spans="1:7" ht="18.75" customHeight="1">
      <c r="A12" s="104"/>
      <c r="B12" s="104"/>
      <c r="C12" s="102"/>
      <c r="D12" s="102"/>
      <c r="E12" s="93"/>
      <c r="F12" s="19"/>
      <c r="G12" s="19"/>
    </row>
    <row r="13" spans="1:7" ht="18.75" customHeight="1">
      <c r="A13" s="104"/>
      <c r="B13" s="104"/>
      <c r="C13" s="102"/>
      <c r="D13" s="102"/>
      <c r="E13" s="93"/>
      <c r="F13" s="19"/>
      <c r="G13" s="19"/>
    </row>
    <row r="14" spans="1:7" ht="18.75" customHeight="1">
      <c r="A14" s="104"/>
      <c r="B14" s="104"/>
      <c r="C14" s="102"/>
      <c r="D14" s="102"/>
      <c r="E14" s="93"/>
      <c r="F14" s="19"/>
      <c r="G14" s="19"/>
    </row>
    <row r="15" spans="1:7" ht="18.75" customHeight="1">
      <c r="A15" s="104"/>
      <c r="B15" s="104"/>
      <c r="C15" s="102"/>
      <c r="D15" s="102"/>
      <c r="E15" s="93"/>
      <c r="F15" s="19"/>
      <c r="G15" s="19"/>
    </row>
    <row r="16" spans="1:7" ht="18.75" customHeight="1">
      <c r="A16" s="104"/>
      <c r="B16" s="104"/>
      <c r="C16" s="102"/>
      <c r="D16" s="102"/>
      <c r="E16" s="93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崇义县接待科</cp:lastModifiedBy>
  <dcterms:modified xsi:type="dcterms:W3CDTF">2018-03-13T03:07:14Z</dcterms:modified>
  <cp:category/>
  <cp:version/>
  <cp:contentType/>
  <cp:contentStatus/>
</cp:coreProperties>
</file>