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1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<sst xmlns="http://schemas.openxmlformats.org/spreadsheetml/2006/main" count="250" uniqueCount="150">
  <si>
    <t>财政拨款预算表</t>
  </si>
  <si>
    <t xml:space="preserve">  会议费</t>
  </si>
  <si>
    <t>0</t>
  </si>
  <si>
    <t/>
  </si>
  <si>
    <t>一、财政拨款</t>
  </si>
  <si>
    <t xml:space="preserve">  机关事业单位基本养老保险缴费</t>
  </si>
  <si>
    <t>一、财政拨款收入</t>
  </si>
  <si>
    <t>填报单位：崇义县国土局</t>
  </si>
  <si>
    <t>支出总计</t>
  </si>
  <si>
    <t>对个人和家庭的补助</t>
  </si>
  <si>
    <t xml:space="preserve">  30215</t>
  </si>
  <si>
    <t xml:space="preserve">    一般公共预算拨款收入</t>
  </si>
  <si>
    <t xml:space="preserve">  电费</t>
  </si>
  <si>
    <t xml:space="preserve">  国土资源事务</t>
  </si>
  <si>
    <t>单位：元</t>
  </si>
  <si>
    <t xml:space="preserve">  3010201</t>
  </si>
  <si>
    <t>基本支出</t>
  </si>
  <si>
    <t>一般公共预算支出表</t>
  </si>
  <si>
    <t xml:space="preserve">  30101</t>
  </si>
  <si>
    <t>收入总计</t>
  </si>
  <si>
    <t>上级补助收入</t>
  </si>
  <si>
    <t xml:space="preserve">    政府性基金预算拨款收入</t>
  </si>
  <si>
    <t xml:space="preserve">  30202</t>
  </si>
  <si>
    <t xml:space="preserve">  30206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</si>
  <si>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</si>
  <si>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</si>
  <si>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</si>
  <si>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</si>
  <si>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</si>
  <si>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财务负责人签章：</t>
  </si>
  <si>
    <t>专项收入</t>
  </si>
  <si>
    <t>总计(合计)</t>
  </si>
  <si>
    <t xml:space="preserve">  其他交通费</t>
  </si>
  <si>
    <t>本年支出合计</t>
  </si>
  <si>
    <t xml:space="preserve">  生活补助</t>
  </si>
  <si>
    <t>2018年部门预算表</t>
  </si>
  <si>
    <t xml:space="preserve">  其他商品和服务</t>
  </si>
  <si>
    <t>2018年基本支出</t>
  </si>
  <si>
    <t>本年收入合计</t>
  </si>
  <si>
    <t>合计</t>
  </si>
  <si>
    <t xml:space="preserve">    机关事业单位基本养老保险缴费支出</t>
  </si>
  <si>
    <t>208</t>
  </si>
  <si>
    <t>附属单位上缴收入</t>
  </si>
  <si>
    <t>人员经费</t>
  </si>
  <si>
    <t xml:space="preserve">  3023999</t>
  </si>
  <si>
    <t>编制单位：</t>
  </si>
  <si>
    <t>303</t>
  </si>
  <si>
    <t>科目名称</t>
  </si>
  <si>
    <t xml:space="preserve">    专项收入</t>
  </si>
  <si>
    <t xml:space="preserve">上缴上级支出 </t>
  </si>
  <si>
    <t>收      入</t>
  </si>
  <si>
    <t>功能科目编码</t>
  </si>
  <si>
    <t xml:space="preserve">  3021101</t>
  </si>
  <si>
    <t>七、用事业基金弥补收支差额</t>
  </si>
  <si>
    <t>项目</t>
  </si>
  <si>
    <t xml:space="preserve">  水费</t>
  </si>
  <si>
    <t xml:space="preserve">  30201</t>
  </si>
  <si>
    <t xml:space="preserve">  30205</t>
  </si>
  <si>
    <t xml:space="preserve">  30305</t>
  </si>
  <si>
    <t>一、本年支出</t>
  </si>
  <si>
    <t xml:space="preserve">  05</t>
  </si>
  <si>
    <t xml:space="preserve">  01</t>
  </si>
  <si>
    <t xml:space="preserve">    2080505</t>
  </si>
  <si>
    <t xml:space="preserve">  办公费</t>
  </si>
  <si>
    <t>预算数</t>
  </si>
  <si>
    <t>事业单位经营收入</t>
  </si>
  <si>
    <t xml:space="preserve">  津贴补贴</t>
  </si>
  <si>
    <t>公务接待费</t>
  </si>
  <si>
    <t>六、上级补助收入</t>
  </si>
  <si>
    <t>单位编码</t>
  </si>
  <si>
    <t>崇义县国土局</t>
  </si>
  <si>
    <t>填报单位:崇义县国土局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</si>
  <si>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</si>
  <si>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</si>
  <si>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</si>
  <si>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</si>
  <si>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</si>
  <si>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</si>
  <si>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</si>
  <si>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30217</t>
  </si>
  <si>
    <t>八、上年结转（结余）</t>
  </si>
  <si>
    <t>公用经费</t>
  </si>
  <si>
    <t xml:space="preserve">  行政事业单位离退休</t>
  </si>
  <si>
    <t xml:space="preserve">  公务交通补贴</t>
  </si>
  <si>
    <t xml:space="preserve">  3023901</t>
  </si>
  <si>
    <t>项目支出</t>
  </si>
  <si>
    <t>国土海洋气象等支出</t>
  </si>
  <si>
    <t xml:space="preserve">  3010203</t>
  </si>
  <si>
    <t>其他收入</t>
  </si>
  <si>
    <t>三、事业单位经营收入</t>
  </si>
  <si>
    <t>220</t>
  </si>
  <si>
    <t>二、事业收入</t>
  </si>
  <si>
    <t xml:space="preserve">  30103</t>
  </si>
  <si>
    <t>对附属单位补助支出</t>
  </si>
  <si>
    <t>**</t>
  </si>
  <si>
    <t>商品和服务支出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</si>
  <si>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</si>
  <si>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</si>
  <si>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</si>
  <si>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</si>
  <si>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</si>
  <si>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  财政拨款结转（结余）</t>
  </si>
  <si>
    <t>结转下年</t>
  </si>
  <si>
    <t>用事业基金弥补收支差额</t>
  </si>
  <si>
    <t>一般公共预算支出</t>
  </si>
  <si>
    <t>单位负责人签章：</t>
  </si>
  <si>
    <t>单位名称</t>
  </si>
  <si>
    <t>支出功能分类科目</t>
  </si>
  <si>
    <t>部门支出总表</t>
  </si>
  <si>
    <t>301</t>
  </si>
  <si>
    <t>公务用车购置</t>
  </si>
  <si>
    <t xml:space="preserve">  3020701</t>
  </si>
  <si>
    <t xml:space="preserve">  基本工资</t>
  </si>
  <si>
    <t xml:space="preserve">  3010204</t>
  </si>
  <si>
    <t>政府性基金预算拨款收入</t>
  </si>
  <si>
    <t xml:space="preserve">    行政运行（国土资源事务）</t>
  </si>
  <si>
    <t xml:space="preserve">  30108</t>
  </si>
  <si>
    <t xml:space="preserve">  30203</t>
  </si>
  <si>
    <t>四、其他收入</t>
  </si>
  <si>
    <t>部门收入总表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</si>
  <si>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</si>
  <si>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</si>
  <si>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</si>
  <si>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</si>
  <si>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</si>
  <si>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</si>
  <si>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</si>
  <si>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 xml:space="preserve">  3029999</t>
  </si>
  <si>
    <t xml:space="preserve">  山区津贴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</si>
  <si>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</si>
  <si>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</si>
  <si>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</si>
  <si>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</si>
  <si>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</si>
  <si>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印刷费</t>
  </si>
  <si>
    <t xml:space="preserve">  防暑费（在职）</t>
  </si>
  <si>
    <t xml:space="preserve">科目名称 </t>
  </si>
  <si>
    <t>制表人签章：</t>
  </si>
  <si>
    <t xml:space="preserve">  差旅费</t>
  </si>
  <si>
    <t>一般公共预算基本支出表</t>
  </si>
  <si>
    <t xml:space="preserve">  咨询费</t>
  </si>
  <si>
    <t>公务用车运行维护费</t>
  </si>
  <si>
    <t>科目编码</t>
  </si>
  <si>
    <t xml:space="preserve">  奖金</t>
  </si>
  <si>
    <t xml:space="preserve">    2200101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</si>
  <si>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</si>
  <si>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崇义县国土资源局</t>
  </si>
  <si>
    <t>刘昌恒</t>
  </si>
  <si>
    <t>郭其慧</t>
  </si>
  <si>
    <t>张艳梅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</si>
</sst>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3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24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1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37" fontId="1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13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Continuous" vertical="center"/>
    </xf>
    <xf numFmtId="4" fontId="10" fillId="0" borderId="15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 applyProtection="1">
      <alignment horizontal="right" vertical="center" wrapText="1"/>
      <protection/>
    </xf>
    <xf numFmtId="38" fontId="10" fillId="0" borderId="11" xfId="0" applyNumberFormat="1" applyFont="1" applyFill="1" applyBorder="1" applyAlignment="1" applyProtection="1">
      <alignment horizontal="right" vertical="center" wrapText="1"/>
      <protection/>
    </xf>
    <xf numFmtId="38" fontId="10" fillId="0" borderId="11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 applyProtection="1">
      <alignment horizontal="right" vertical="center" wrapText="1"/>
      <protection/>
    </xf>
    <xf numFmtId="3" fontId="10" fillId="0" borderId="1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3" fontId="10" fillId="0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3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zoomScalePageLayoutView="0" workbookViewId="0" topLeftCell="A4">
      <selection activeCell="O19" sqref="O19"/>
    </sheetView>
  </sheetViews>
  <sheetFormatPr defaultColWidth="9.16015625" defaultRowHeight="12.75" customHeight="1"/>
  <sheetData>
    <row r="1" spans="1:21" ht="12.75" customHeight="1">
      <c r="A1" s="1"/>
      <c r="T1" s="5"/>
      <c r="U1" s="86">
        <v>28452228</v>
      </c>
    </row>
    <row r="2" ht="42" customHeight="1">
      <c r="T2" s="5"/>
    </row>
    <row r="3" spans="1:20" ht="61.5" customHeight="1">
      <c r="A3" s="9" t="s">
        <v>35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133</v>
      </c>
      <c r="G6" s="13"/>
      <c r="H6" s="87" t="s">
        <v>146</v>
      </c>
      <c r="I6" s="25"/>
      <c r="J6" s="25"/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31</v>
      </c>
    </row>
    <row r="10" spans="4:255" ht="24.75" customHeight="1">
      <c r="D10" s="5"/>
      <c r="F10" s="14" t="s">
        <v>100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45</v>
      </c>
      <c r="G13" s="6"/>
      <c r="H13" s="87"/>
      <c r="I13" s="25" t="s">
        <v>146</v>
      </c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105</v>
      </c>
      <c r="B17" s="11"/>
      <c r="C17" s="11"/>
      <c r="D17" s="11" t="s">
        <v>147</v>
      </c>
      <c r="E17" s="12"/>
      <c r="F17" s="11"/>
      <c r="G17" s="11" t="s">
        <v>29</v>
      </c>
      <c r="H17" s="11"/>
      <c r="I17" s="12"/>
      <c r="J17" s="11" t="s">
        <v>148</v>
      </c>
      <c r="K17" s="11"/>
      <c r="L17" s="11"/>
      <c r="M17" s="11" t="s">
        <v>137</v>
      </c>
      <c r="N17" s="11"/>
      <c r="O17" s="10" t="s">
        <v>149</v>
      </c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printOptions horizontalCentered="1"/>
  <pageMargins left="0.5905511811023622" right="0.5905511811023622" top="0.5905511811023622" bottom="0.5905511811023622" header="0.39370078740157477" footer="0.39370078740157477"/>
  <pageSetup fitToHeight="100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69" t="s">
        <v>72</v>
      </c>
      <c r="B2" s="69"/>
    </row>
    <row r="3" ht="17.25" customHeight="1"/>
    <row r="4" spans="1:3" ht="15.75" customHeight="1">
      <c r="A4" s="117" t="s">
        <v>47</v>
      </c>
      <c r="B4" s="107" t="s">
        <v>39</v>
      </c>
      <c r="C4" s="107" t="s">
        <v>102</v>
      </c>
    </row>
    <row r="5" spans="1:3" ht="19.5" customHeight="1">
      <c r="A5" s="117"/>
      <c r="B5" s="107"/>
      <c r="C5" s="107"/>
    </row>
    <row r="6" spans="1:3" ht="22.5" customHeight="1">
      <c r="A6" s="58" t="s">
        <v>94</v>
      </c>
      <c r="B6" s="58">
        <v>1</v>
      </c>
      <c r="C6" s="58">
        <v>2</v>
      </c>
    </row>
    <row r="7" spans="1:6" ht="27.75" customHeight="1">
      <c r="A7" s="95" t="s">
        <v>39</v>
      </c>
      <c r="B7" s="101">
        <v>4742038</v>
      </c>
      <c r="C7" s="102">
        <v>0</v>
      </c>
      <c r="F7" s="5"/>
    </row>
    <row r="8" spans="1:3" ht="27.75" customHeight="1">
      <c r="A8" s="95" t="s">
        <v>98</v>
      </c>
      <c r="B8" s="101">
        <v>645775</v>
      </c>
      <c r="C8" s="102">
        <v>0</v>
      </c>
    </row>
    <row r="9" spans="1:3" ht="27.75" customHeight="1">
      <c r="A9" s="95" t="s">
        <v>86</v>
      </c>
      <c r="B9" s="101">
        <v>4096263</v>
      </c>
      <c r="C9" s="102">
        <v>0</v>
      </c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69" t="s">
        <v>0</v>
      </c>
      <c r="B2" s="69"/>
      <c r="C2" s="69"/>
      <c r="D2" s="69"/>
    </row>
    <row r="3" ht="17.25" customHeight="1"/>
    <row r="4" spans="1:4" ht="21.75" customHeight="1">
      <c r="A4" s="117" t="s">
        <v>47</v>
      </c>
      <c r="B4" s="107" t="s">
        <v>125</v>
      </c>
      <c r="C4" s="107" t="s">
        <v>104</v>
      </c>
      <c r="D4" s="107" t="s">
        <v>132</v>
      </c>
    </row>
    <row r="5" spans="1:4" ht="47.25" customHeight="1">
      <c r="A5" s="117"/>
      <c r="B5" s="107"/>
      <c r="C5" s="107"/>
      <c r="D5" s="107"/>
    </row>
    <row r="6" spans="1:4" ht="22.5" customHeight="1">
      <c r="A6" s="58" t="s">
        <v>94</v>
      </c>
      <c r="B6" s="58">
        <v>1</v>
      </c>
      <c r="C6" s="68">
        <v>2</v>
      </c>
      <c r="D6" s="68">
        <v>3</v>
      </c>
    </row>
    <row r="7" spans="1:4" ht="27.75" customHeight="1">
      <c r="A7" s="95" t="s">
        <v>39</v>
      </c>
      <c r="B7" s="101">
        <v>4742038</v>
      </c>
      <c r="C7" s="102">
        <v>4742038</v>
      </c>
      <c r="D7" s="103">
        <v>0</v>
      </c>
    </row>
    <row r="8" spans="1:4" ht="27.75" customHeight="1">
      <c r="A8" s="95" t="s">
        <v>98</v>
      </c>
      <c r="B8" s="101">
        <v>645775</v>
      </c>
      <c r="C8" s="102">
        <v>645775</v>
      </c>
      <c r="D8" s="103">
        <v>0</v>
      </c>
    </row>
    <row r="9" spans="1:4" ht="27.75" customHeight="1">
      <c r="A9" s="95" t="s">
        <v>86</v>
      </c>
      <c r="B9" s="101">
        <v>4096263</v>
      </c>
      <c r="C9" s="102">
        <v>4096263</v>
      </c>
      <c r="D9" s="103">
        <v>0</v>
      </c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showGridLines="0" showZeros="0" zoomScalePageLayoutView="0" workbookViewId="0" topLeftCell="A7">
      <selection activeCell="H20" sqref="H20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27</v>
      </c>
      <c r="B2" s="28"/>
      <c r="C2" s="28"/>
      <c r="D2" s="28"/>
    </row>
    <row r="3" spans="1:4" ht="17.25" customHeight="1">
      <c r="A3" s="90" t="s">
        <v>7</v>
      </c>
      <c r="D3" s="21" t="s">
        <v>14</v>
      </c>
    </row>
    <row r="4" spans="1:4" ht="17.25" customHeight="1">
      <c r="A4" s="74" t="s">
        <v>50</v>
      </c>
      <c r="B4" s="41"/>
      <c r="C4" s="43" t="s">
        <v>131</v>
      </c>
      <c r="D4" s="44"/>
    </row>
    <row r="5" spans="1:4" ht="17.25" customHeight="1">
      <c r="A5" s="22" t="s">
        <v>54</v>
      </c>
      <c r="B5" s="51" t="s">
        <v>64</v>
      </c>
      <c r="C5" s="42" t="s">
        <v>130</v>
      </c>
      <c r="D5" s="42" t="s">
        <v>64</v>
      </c>
    </row>
    <row r="6" spans="1:4" ht="17.25" customHeight="1">
      <c r="A6" s="72" t="s">
        <v>4</v>
      </c>
      <c r="B6" s="88">
        <v>4742038</v>
      </c>
      <c r="C6" s="73" t="str">
        <f>'支出总表（引用）'!A7</f>
        <v>合计</v>
      </c>
      <c r="D6" s="82">
        <f>'支出总表（引用）'!B7</f>
        <v>4742038</v>
      </c>
    </row>
    <row r="7" spans="1:4" ht="17.25" customHeight="1">
      <c r="A7" s="72" t="s">
        <v>11</v>
      </c>
      <c r="B7" s="81">
        <v>4742038</v>
      </c>
      <c r="C7" s="73" t="str">
        <f>'支出总表（引用）'!A8</f>
        <v>社会保障和就业支出</v>
      </c>
      <c r="D7" s="82">
        <f>'支出总表（引用）'!B8</f>
        <v>645775</v>
      </c>
    </row>
    <row r="8" spans="1:4" ht="17.25" customHeight="1">
      <c r="A8" s="72" t="s">
        <v>48</v>
      </c>
      <c r="B8" s="89">
        <v>0</v>
      </c>
      <c r="C8" s="73" t="str">
        <f>'支出总表（引用）'!A9</f>
        <v>国土海洋气象等支出</v>
      </c>
      <c r="D8" s="82">
        <f>'支出总表（引用）'!B9</f>
        <v>4096263</v>
      </c>
    </row>
    <row r="9" spans="1:4" ht="17.25" customHeight="1">
      <c r="A9" s="72" t="s">
        <v>21</v>
      </c>
      <c r="B9" s="88">
        <v>0</v>
      </c>
      <c r="C9" s="73">
        <f>'支出总表（引用）'!A10</f>
        <v>0</v>
      </c>
      <c r="D9" s="82">
        <f>'支出总表（引用）'!B10</f>
        <v>0</v>
      </c>
    </row>
    <row r="10" spans="1:4" ht="17.25" customHeight="1">
      <c r="A10" s="72" t="s">
        <v>26</v>
      </c>
      <c r="B10" s="88">
        <v>0</v>
      </c>
      <c r="C10" s="73">
        <f>'支出总表（引用）'!A11</f>
        <v>0</v>
      </c>
      <c r="D10" s="82">
        <f>'支出总表（引用）'!B11</f>
        <v>0</v>
      </c>
    </row>
    <row r="11" spans="1:4" ht="17.25" customHeight="1">
      <c r="A11" s="72" t="s">
        <v>91</v>
      </c>
      <c r="B11" s="88">
        <v>0</v>
      </c>
      <c r="C11" s="73">
        <f>'支出总表（引用）'!A12</f>
        <v>0</v>
      </c>
      <c r="D11" s="82">
        <f>'支出总表（引用）'!B12</f>
        <v>0</v>
      </c>
    </row>
    <row r="12" spans="1:4" ht="17.25" customHeight="1">
      <c r="A12" s="72" t="s">
        <v>89</v>
      </c>
      <c r="B12" s="88">
        <v>0</v>
      </c>
      <c r="C12" s="73">
        <f>'支出总表（引用）'!A13</f>
        <v>0</v>
      </c>
      <c r="D12" s="82">
        <f>'支出总表（引用）'!B13</f>
        <v>0</v>
      </c>
    </row>
    <row r="13" spans="1:4" ht="17.25" customHeight="1">
      <c r="A13" s="72" t="s">
        <v>118</v>
      </c>
      <c r="B13" s="81">
        <v>0</v>
      </c>
      <c r="C13" s="73">
        <f>'支出总表（引用）'!A14</f>
        <v>0</v>
      </c>
      <c r="D13" s="82">
        <f>'支出总表（引用）'!B14</f>
        <v>0</v>
      </c>
    </row>
    <row r="14" spans="1:4" ht="17.25" customHeight="1">
      <c r="A14" s="72" t="s">
        <v>25</v>
      </c>
      <c r="B14" s="84">
        <v>0</v>
      </c>
      <c r="C14" s="73">
        <f>'支出总表（引用）'!A15</f>
        <v>0</v>
      </c>
      <c r="D14" s="82">
        <f>'支出总表（引用）'!B15</f>
        <v>0</v>
      </c>
    </row>
    <row r="15" spans="1:4" ht="17.25" customHeight="1">
      <c r="A15" s="72" t="s">
        <v>68</v>
      </c>
      <c r="B15" s="84">
        <v>0</v>
      </c>
      <c r="C15" s="73">
        <f>'支出总表（引用）'!A16</f>
        <v>0</v>
      </c>
      <c r="D15" s="82">
        <f>'支出总表（引用）'!B16</f>
        <v>0</v>
      </c>
    </row>
    <row r="16" spans="1:4" ht="19.5" customHeight="1">
      <c r="A16" s="36"/>
      <c r="B16" s="85"/>
      <c r="C16" s="37">
        <f>'支出总表（引用）'!A49</f>
        <v>0</v>
      </c>
      <c r="D16" s="82">
        <f>'支出总表（引用）'!B49</f>
        <v>0</v>
      </c>
    </row>
    <row r="17" spans="1:4" ht="17.25" customHeight="1">
      <c r="A17" s="38" t="s">
        <v>38</v>
      </c>
      <c r="B17" s="77">
        <f>SUM(B6,B11,B12,B13,B14,B15)</f>
        <v>4742038</v>
      </c>
      <c r="C17" s="38" t="s">
        <v>33</v>
      </c>
      <c r="D17" s="83">
        <f>'支出总表（引用）'!B7</f>
        <v>4742038</v>
      </c>
    </row>
    <row r="18" spans="1:7" ht="17.25" customHeight="1">
      <c r="A18" s="72" t="s">
        <v>53</v>
      </c>
      <c r="B18" s="88">
        <v>0</v>
      </c>
      <c r="C18" s="75" t="s">
        <v>102</v>
      </c>
      <c r="D18" s="82">
        <f>'支出总表（引用）'!C7</f>
        <v>0</v>
      </c>
      <c r="G18" s="5"/>
    </row>
    <row r="19" spans="1:4" ht="17.25" customHeight="1">
      <c r="A19" s="72" t="s">
        <v>80</v>
      </c>
      <c r="B19" s="88">
        <v>0</v>
      </c>
      <c r="C19" s="76"/>
      <c r="D19" s="83"/>
    </row>
    <row r="20" spans="1:4" ht="17.25" customHeight="1">
      <c r="A20" s="72" t="s">
        <v>101</v>
      </c>
      <c r="B20" s="88">
        <v>0</v>
      </c>
      <c r="C20" s="76"/>
      <c r="D20" s="83"/>
    </row>
    <row r="21" spans="1:4" ht="17.25" customHeight="1">
      <c r="A21" s="72" t="s">
        <v>73</v>
      </c>
      <c r="B21" s="81">
        <v>0</v>
      </c>
      <c r="C21" s="76"/>
      <c r="D21" s="83"/>
    </row>
    <row r="22" spans="1:4" ht="17.25" customHeight="1">
      <c r="A22" s="38" t="s">
        <v>19</v>
      </c>
      <c r="B22" s="78">
        <f>SUM(B17,B18,B19)</f>
        <v>4742038</v>
      </c>
      <c r="C22" s="38" t="s">
        <v>8</v>
      </c>
      <c r="D22" s="83">
        <f>SUM(D17,D18)</f>
        <v>4742038</v>
      </c>
    </row>
    <row r="23" spans="1:254" ht="19.5" customHeight="1">
      <c r="A23"/>
      <c r="B23"/>
      <c r="C23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5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zoomScalePageLayoutView="0" workbookViewId="0" topLeftCell="A1">
      <selection activeCell="G9" sqref="G9"/>
    </sheetView>
  </sheetViews>
  <sheetFormatPr defaultColWidth="9.16015625" defaultRowHeight="12.75" customHeight="1"/>
  <cols>
    <col min="1" max="1" width="13.5" style="0" customWidth="1"/>
    <col min="2" max="2" width="28.83203125" style="0" customWidth="1"/>
    <col min="3" max="3" width="14.33203125" style="0" customWidth="1"/>
    <col min="4" max="4" width="12.5" style="0" customWidth="1"/>
    <col min="5" max="5" width="11.83203125" style="0" customWidth="1"/>
    <col min="6" max="6" width="5.83203125" style="0" customWidth="1"/>
    <col min="7" max="7" width="9.83203125" style="0" customWidth="1"/>
    <col min="8" max="8" width="10.16015625" style="0" customWidth="1"/>
    <col min="9" max="9" width="6.5" style="0" customWidth="1"/>
    <col min="10" max="10" width="12.332031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3" t="s">
        <v>119</v>
      </c>
      <c r="B2" s="71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7.75" customHeight="1">
      <c r="A3" s="5" t="s">
        <v>7</v>
      </c>
      <c r="O3" s="29" t="s">
        <v>14</v>
      </c>
    </row>
    <row r="4" spans="1:15" ht="17.25" customHeight="1">
      <c r="A4" s="106" t="s">
        <v>51</v>
      </c>
      <c r="B4" s="107" t="s">
        <v>126</v>
      </c>
      <c r="C4" s="109" t="s">
        <v>39</v>
      </c>
      <c r="D4" s="54" t="s">
        <v>125</v>
      </c>
      <c r="E4" s="55"/>
      <c r="F4" s="55"/>
      <c r="G4" s="55"/>
      <c r="H4" s="55"/>
      <c r="I4" s="108" t="s">
        <v>129</v>
      </c>
      <c r="J4" s="108" t="s">
        <v>65</v>
      </c>
      <c r="K4" s="108" t="s">
        <v>88</v>
      </c>
      <c r="L4" s="108" t="s">
        <v>42</v>
      </c>
      <c r="M4" s="108" t="s">
        <v>20</v>
      </c>
      <c r="N4" s="108" t="s">
        <v>103</v>
      </c>
      <c r="O4" s="107" t="s">
        <v>28</v>
      </c>
    </row>
    <row r="5" spans="1:15" ht="58.5" customHeight="1">
      <c r="A5" s="106"/>
      <c r="B5" s="107"/>
      <c r="C5" s="110"/>
      <c r="D5" s="60" t="s">
        <v>76</v>
      </c>
      <c r="E5" s="61" t="s">
        <v>124</v>
      </c>
      <c r="F5" s="56" t="s">
        <v>30</v>
      </c>
      <c r="G5" s="56" t="s">
        <v>114</v>
      </c>
      <c r="H5" s="62" t="s">
        <v>77</v>
      </c>
      <c r="I5" s="108"/>
      <c r="J5" s="108"/>
      <c r="K5" s="108"/>
      <c r="L5" s="108"/>
      <c r="M5" s="108"/>
      <c r="N5" s="108"/>
      <c r="O5" s="107"/>
    </row>
    <row r="6" spans="1:15" ht="21" customHeight="1">
      <c r="A6" s="104" t="s">
        <v>94</v>
      </c>
      <c r="B6" s="57" t="s">
        <v>94</v>
      </c>
      <c r="C6" s="59">
        <v>1</v>
      </c>
      <c r="D6" s="58">
        <f aca="true" t="shared" si="0" ref="D6:O6">C6+1</f>
        <v>2</v>
      </c>
      <c r="E6" s="58">
        <f t="shared" si="0"/>
        <v>3</v>
      </c>
      <c r="F6" s="58">
        <f t="shared" si="0"/>
        <v>4</v>
      </c>
      <c r="G6" s="58">
        <f t="shared" si="0"/>
        <v>5</v>
      </c>
      <c r="H6" s="58">
        <f t="shared" si="0"/>
        <v>6</v>
      </c>
      <c r="I6" s="58">
        <f t="shared" si="0"/>
        <v>7</v>
      </c>
      <c r="J6" s="58">
        <f t="shared" si="0"/>
        <v>8</v>
      </c>
      <c r="K6" s="58">
        <f t="shared" si="0"/>
        <v>9</v>
      </c>
      <c r="L6" s="58">
        <f t="shared" si="0"/>
        <v>10</v>
      </c>
      <c r="M6" s="58">
        <f t="shared" si="0"/>
        <v>11</v>
      </c>
      <c r="N6" s="58">
        <f t="shared" si="0"/>
        <v>12</v>
      </c>
      <c r="O6" s="58">
        <f t="shared" si="0"/>
        <v>13</v>
      </c>
    </row>
    <row r="7" spans="1:17" ht="25.5" customHeight="1">
      <c r="A7" s="105"/>
      <c r="B7" s="95" t="s">
        <v>39</v>
      </c>
      <c r="C7" s="91">
        <v>4742038</v>
      </c>
      <c r="D7" s="91">
        <v>4742038</v>
      </c>
      <c r="E7" s="93">
        <v>4742038</v>
      </c>
      <c r="F7" s="92">
        <v>0</v>
      </c>
      <c r="G7" s="91">
        <v>0</v>
      </c>
      <c r="H7" s="91">
        <v>0</v>
      </c>
      <c r="I7" s="91">
        <v>0</v>
      </c>
      <c r="J7" s="91">
        <v>0</v>
      </c>
      <c r="K7" s="93">
        <v>0</v>
      </c>
      <c r="L7" s="94">
        <v>0</v>
      </c>
      <c r="M7" s="92">
        <v>0</v>
      </c>
      <c r="N7" s="91">
        <v>0</v>
      </c>
      <c r="O7" s="93">
        <v>0</v>
      </c>
      <c r="P7" s="5"/>
      <c r="Q7" s="5"/>
    </row>
    <row r="8" spans="1:16" ht="25.5" customHeight="1">
      <c r="A8" s="105" t="s">
        <v>41</v>
      </c>
      <c r="B8" s="95" t="s">
        <v>98</v>
      </c>
      <c r="C8" s="91">
        <v>645775</v>
      </c>
      <c r="D8" s="91">
        <v>645775</v>
      </c>
      <c r="E8" s="93">
        <v>645775</v>
      </c>
      <c r="F8" s="92">
        <v>0</v>
      </c>
      <c r="G8" s="91">
        <v>0</v>
      </c>
      <c r="H8" s="91">
        <v>0</v>
      </c>
      <c r="I8" s="91">
        <v>0</v>
      </c>
      <c r="J8" s="91">
        <v>0</v>
      </c>
      <c r="K8" s="93">
        <v>0</v>
      </c>
      <c r="L8" s="94">
        <v>0</v>
      </c>
      <c r="M8" s="92">
        <v>0</v>
      </c>
      <c r="N8" s="91">
        <v>0</v>
      </c>
      <c r="O8" s="93">
        <v>0</v>
      </c>
      <c r="P8" s="5"/>
    </row>
    <row r="9" spans="1:15" ht="25.5" customHeight="1">
      <c r="A9" s="105" t="s">
        <v>60</v>
      </c>
      <c r="B9" s="95" t="s">
        <v>82</v>
      </c>
      <c r="C9" s="91">
        <v>645775</v>
      </c>
      <c r="D9" s="91">
        <v>645775</v>
      </c>
      <c r="E9" s="93">
        <v>645775</v>
      </c>
      <c r="F9" s="92">
        <v>0</v>
      </c>
      <c r="G9" s="91">
        <v>0</v>
      </c>
      <c r="H9" s="91">
        <v>0</v>
      </c>
      <c r="I9" s="91">
        <v>0</v>
      </c>
      <c r="J9" s="91">
        <v>0</v>
      </c>
      <c r="K9" s="93">
        <v>0</v>
      </c>
      <c r="L9" s="94">
        <v>0</v>
      </c>
      <c r="M9" s="92">
        <v>0</v>
      </c>
      <c r="N9" s="91">
        <v>0</v>
      </c>
      <c r="O9" s="93">
        <v>0</v>
      </c>
    </row>
    <row r="10" spans="1:15" ht="25.5" customHeight="1">
      <c r="A10" s="105" t="s">
        <v>62</v>
      </c>
      <c r="B10" s="95" t="s">
        <v>40</v>
      </c>
      <c r="C10" s="91">
        <v>645775</v>
      </c>
      <c r="D10" s="91">
        <v>645775</v>
      </c>
      <c r="E10" s="93">
        <v>645775</v>
      </c>
      <c r="F10" s="92">
        <v>0</v>
      </c>
      <c r="G10" s="91">
        <v>0</v>
      </c>
      <c r="H10" s="91">
        <v>0</v>
      </c>
      <c r="I10" s="91">
        <v>0</v>
      </c>
      <c r="J10" s="91">
        <v>0</v>
      </c>
      <c r="K10" s="93">
        <v>0</v>
      </c>
      <c r="L10" s="94">
        <v>0</v>
      </c>
      <c r="M10" s="92">
        <v>0</v>
      </c>
      <c r="N10" s="91">
        <v>0</v>
      </c>
      <c r="O10" s="93">
        <v>0</v>
      </c>
    </row>
    <row r="11" spans="1:15" ht="25.5" customHeight="1">
      <c r="A11" s="105" t="s">
        <v>90</v>
      </c>
      <c r="B11" s="95" t="s">
        <v>86</v>
      </c>
      <c r="C11" s="91">
        <v>4096263</v>
      </c>
      <c r="D11" s="91">
        <v>4096263</v>
      </c>
      <c r="E11" s="93">
        <v>4096263</v>
      </c>
      <c r="F11" s="92">
        <v>0</v>
      </c>
      <c r="G11" s="91">
        <v>0</v>
      </c>
      <c r="H11" s="91">
        <v>0</v>
      </c>
      <c r="I11" s="91">
        <v>0</v>
      </c>
      <c r="J11" s="91">
        <v>0</v>
      </c>
      <c r="K11" s="93">
        <v>0</v>
      </c>
      <c r="L11" s="94">
        <v>0</v>
      </c>
      <c r="M11" s="92">
        <v>0</v>
      </c>
      <c r="N11" s="91">
        <v>0</v>
      </c>
      <c r="O11" s="93">
        <v>0</v>
      </c>
    </row>
    <row r="12" spans="1:15" ht="25.5" customHeight="1">
      <c r="A12" s="105" t="s">
        <v>61</v>
      </c>
      <c r="B12" s="95" t="s">
        <v>13</v>
      </c>
      <c r="C12" s="91">
        <v>4096263</v>
      </c>
      <c r="D12" s="91">
        <v>4096263</v>
      </c>
      <c r="E12" s="93">
        <v>4096263</v>
      </c>
      <c r="F12" s="92">
        <v>0</v>
      </c>
      <c r="G12" s="91">
        <v>0</v>
      </c>
      <c r="H12" s="91">
        <v>0</v>
      </c>
      <c r="I12" s="91">
        <v>0</v>
      </c>
      <c r="J12" s="91">
        <v>0</v>
      </c>
      <c r="K12" s="93">
        <v>0</v>
      </c>
      <c r="L12" s="94">
        <v>0</v>
      </c>
      <c r="M12" s="92">
        <v>0</v>
      </c>
      <c r="N12" s="91">
        <v>0</v>
      </c>
      <c r="O12" s="93">
        <v>0</v>
      </c>
    </row>
    <row r="13" spans="1:15" ht="25.5" customHeight="1">
      <c r="A13" s="105" t="s">
        <v>144</v>
      </c>
      <c r="B13" s="95" t="s">
        <v>115</v>
      </c>
      <c r="C13" s="91">
        <v>4096263</v>
      </c>
      <c r="D13" s="91">
        <v>4096263</v>
      </c>
      <c r="E13" s="93">
        <v>4096263</v>
      </c>
      <c r="F13" s="92">
        <v>0</v>
      </c>
      <c r="G13" s="91">
        <v>0</v>
      </c>
      <c r="H13" s="91">
        <v>0</v>
      </c>
      <c r="I13" s="91">
        <v>0</v>
      </c>
      <c r="J13" s="91">
        <v>0</v>
      </c>
      <c r="K13" s="93">
        <v>0</v>
      </c>
      <c r="L13" s="94">
        <v>0</v>
      </c>
      <c r="M13" s="92">
        <v>0</v>
      </c>
      <c r="N13" s="91">
        <v>0</v>
      </c>
      <c r="O13" s="93">
        <v>0</v>
      </c>
    </row>
    <row r="14" ht="21" customHeight="1">
      <c r="J14" s="5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N4:N5"/>
    <mergeCell ref="O4:O5"/>
    <mergeCell ref="C4:C5"/>
    <mergeCell ref="I4:I5"/>
    <mergeCell ref="J4:J5"/>
    <mergeCell ref="K4:K5"/>
    <mergeCell ref="A4:A5"/>
    <mergeCell ref="B4:B5"/>
    <mergeCell ref="L4:L5"/>
    <mergeCell ref="M4:M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108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90" t="s">
        <v>7</v>
      </c>
      <c r="B3" s="19"/>
      <c r="C3" s="15"/>
      <c r="D3" s="15"/>
      <c r="E3" s="15"/>
      <c r="F3" s="15"/>
      <c r="G3" s="15"/>
      <c r="H3" s="16" t="s">
        <v>14</v>
      </c>
      <c r="I3" s="15"/>
      <c r="J3" s="15"/>
    </row>
    <row r="4" spans="1:10" ht="21" customHeight="1">
      <c r="A4" s="20" t="s">
        <v>107</v>
      </c>
      <c r="B4" s="20"/>
      <c r="C4" s="111" t="s">
        <v>39</v>
      </c>
      <c r="D4" s="114" t="s">
        <v>16</v>
      </c>
      <c r="E4" s="115" t="s">
        <v>85</v>
      </c>
      <c r="F4" s="113" t="s">
        <v>120</v>
      </c>
      <c r="G4" s="107" t="s">
        <v>49</v>
      </c>
      <c r="H4" s="112" t="s">
        <v>93</v>
      </c>
      <c r="I4" s="15"/>
      <c r="J4" s="15"/>
    </row>
    <row r="5" spans="1:10" ht="21" customHeight="1">
      <c r="A5" s="18" t="s">
        <v>142</v>
      </c>
      <c r="B5" s="22" t="s">
        <v>136</v>
      </c>
      <c r="C5" s="111"/>
      <c r="D5" s="114"/>
      <c r="E5" s="115"/>
      <c r="F5" s="113"/>
      <c r="G5" s="107"/>
      <c r="H5" s="112"/>
      <c r="I5" s="15"/>
      <c r="J5" s="15"/>
    </row>
    <row r="6" spans="1:10" ht="21" customHeight="1">
      <c r="A6" s="17" t="s">
        <v>94</v>
      </c>
      <c r="B6" s="17" t="s">
        <v>94</v>
      </c>
      <c r="C6" s="17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15"/>
      <c r="J6" s="15"/>
    </row>
    <row r="7" spans="1:10" ht="18.75" customHeight="1">
      <c r="A7" s="98"/>
      <c r="B7" s="98" t="s">
        <v>39</v>
      </c>
      <c r="C7" s="96">
        <v>4742038</v>
      </c>
      <c r="D7" s="96">
        <v>4742038</v>
      </c>
      <c r="E7" s="96">
        <v>0</v>
      </c>
      <c r="F7" s="81">
        <v>0</v>
      </c>
      <c r="G7" s="97">
        <v>0</v>
      </c>
      <c r="H7" s="97">
        <v>0</v>
      </c>
      <c r="I7" s="19"/>
      <c r="J7" s="15"/>
    </row>
    <row r="8" spans="1:10" ht="18.75" customHeight="1">
      <c r="A8" s="98" t="s">
        <v>41</v>
      </c>
      <c r="B8" s="98" t="s">
        <v>98</v>
      </c>
      <c r="C8" s="96">
        <v>645775</v>
      </c>
      <c r="D8" s="96">
        <v>645775</v>
      </c>
      <c r="E8" s="96">
        <v>0</v>
      </c>
      <c r="F8" s="81">
        <v>0</v>
      </c>
      <c r="G8" s="97">
        <v>0</v>
      </c>
      <c r="H8" s="97">
        <v>0</v>
      </c>
      <c r="I8" s="19"/>
      <c r="J8" s="19"/>
    </row>
    <row r="9" spans="1:10" ht="18.75" customHeight="1">
      <c r="A9" s="98" t="s">
        <v>60</v>
      </c>
      <c r="B9" s="98" t="s">
        <v>82</v>
      </c>
      <c r="C9" s="96">
        <v>645775</v>
      </c>
      <c r="D9" s="96">
        <v>645775</v>
      </c>
      <c r="E9" s="96">
        <v>0</v>
      </c>
      <c r="F9" s="81">
        <v>0</v>
      </c>
      <c r="G9" s="97">
        <v>0</v>
      </c>
      <c r="H9" s="97">
        <v>0</v>
      </c>
      <c r="I9" s="19"/>
      <c r="J9" s="19"/>
    </row>
    <row r="10" spans="1:10" ht="18.75" customHeight="1">
      <c r="A10" s="98" t="s">
        <v>62</v>
      </c>
      <c r="B10" s="98" t="s">
        <v>40</v>
      </c>
      <c r="C10" s="96">
        <v>645775</v>
      </c>
      <c r="D10" s="96">
        <v>645775</v>
      </c>
      <c r="E10" s="96">
        <v>0</v>
      </c>
      <c r="F10" s="81">
        <v>0</v>
      </c>
      <c r="G10" s="97">
        <v>0</v>
      </c>
      <c r="H10" s="97">
        <v>0</v>
      </c>
      <c r="I10" s="19"/>
      <c r="J10" s="15"/>
    </row>
    <row r="11" spans="1:10" ht="18.75" customHeight="1">
      <c r="A11" s="98" t="s">
        <v>90</v>
      </c>
      <c r="B11" s="98" t="s">
        <v>86</v>
      </c>
      <c r="C11" s="96">
        <v>4096263</v>
      </c>
      <c r="D11" s="96">
        <v>4096263</v>
      </c>
      <c r="E11" s="96">
        <v>0</v>
      </c>
      <c r="F11" s="81">
        <v>0</v>
      </c>
      <c r="G11" s="97">
        <v>0</v>
      </c>
      <c r="H11" s="97">
        <v>0</v>
      </c>
      <c r="I11" s="15"/>
      <c r="J11" s="15"/>
    </row>
    <row r="12" spans="1:10" ht="18.75" customHeight="1">
      <c r="A12" s="98" t="s">
        <v>61</v>
      </c>
      <c r="B12" s="98" t="s">
        <v>13</v>
      </c>
      <c r="C12" s="96">
        <v>4096263</v>
      </c>
      <c r="D12" s="96">
        <v>4096263</v>
      </c>
      <c r="E12" s="96">
        <v>0</v>
      </c>
      <c r="F12" s="81">
        <v>0</v>
      </c>
      <c r="G12" s="97">
        <v>0</v>
      </c>
      <c r="H12" s="97">
        <v>0</v>
      </c>
      <c r="I12" s="15"/>
      <c r="J12" s="15"/>
    </row>
    <row r="13" spans="1:10" ht="18.75" customHeight="1">
      <c r="A13" s="98" t="s">
        <v>144</v>
      </c>
      <c r="B13" s="98" t="s">
        <v>115</v>
      </c>
      <c r="C13" s="96">
        <v>4096263</v>
      </c>
      <c r="D13" s="96">
        <v>4096263</v>
      </c>
      <c r="E13" s="96">
        <v>0</v>
      </c>
      <c r="F13" s="81">
        <v>0</v>
      </c>
      <c r="G13" s="97">
        <v>0</v>
      </c>
      <c r="H13" s="97">
        <v>0</v>
      </c>
      <c r="I13" s="15"/>
      <c r="J13" s="15"/>
    </row>
    <row r="14" spans="1:10" ht="21" customHeight="1">
      <c r="A14" s="15"/>
      <c r="B14" s="15"/>
      <c r="C14" s="19"/>
      <c r="D14" s="19"/>
      <c r="E14" s="15"/>
      <c r="F14" s="19"/>
      <c r="G14" s="15"/>
      <c r="H14" s="15"/>
      <c r="I14" s="15"/>
      <c r="J14" s="15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showGridLines="0" showZeros="0" zoomScalePageLayoutView="0" workbookViewId="0" topLeftCell="A2">
      <selection activeCell="A11" sqref="A11:A12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24</v>
      </c>
      <c r="B2" s="28"/>
      <c r="C2" s="28"/>
      <c r="D2" s="28"/>
      <c r="E2" s="28"/>
      <c r="F2" s="28"/>
      <c r="G2" s="19"/>
    </row>
    <row r="3" spans="1:7" ht="17.25" customHeight="1">
      <c r="A3" s="90" t="s">
        <v>7</v>
      </c>
      <c r="B3" s="19"/>
      <c r="C3" s="19"/>
      <c r="D3" s="19"/>
      <c r="E3" s="19"/>
      <c r="F3" s="21" t="s">
        <v>14</v>
      </c>
      <c r="G3" s="19"/>
    </row>
    <row r="4" spans="1:7" ht="17.25" customHeight="1">
      <c r="A4" s="74" t="s">
        <v>50</v>
      </c>
      <c r="B4" s="41"/>
      <c r="C4" s="43" t="s">
        <v>131</v>
      </c>
      <c r="D4" s="46"/>
      <c r="E4" s="46"/>
      <c r="F4" s="44"/>
      <c r="G4" s="19"/>
    </row>
    <row r="5" spans="1:7" ht="17.25" customHeight="1">
      <c r="A5" s="22" t="s">
        <v>54</v>
      </c>
      <c r="B5" s="51" t="s">
        <v>64</v>
      </c>
      <c r="C5" s="42" t="s">
        <v>130</v>
      </c>
      <c r="D5" s="42" t="s">
        <v>39</v>
      </c>
      <c r="E5" s="42" t="s">
        <v>104</v>
      </c>
      <c r="F5" s="42" t="s">
        <v>132</v>
      </c>
      <c r="G5" s="19"/>
    </row>
    <row r="6" spans="1:7" ht="17.25" customHeight="1">
      <c r="A6" s="72" t="s">
        <v>6</v>
      </c>
      <c r="B6" s="88">
        <v>4742038</v>
      </c>
      <c r="C6" s="73" t="s">
        <v>59</v>
      </c>
      <c r="D6" s="79">
        <f>'财拨总表（引用）'!B7</f>
        <v>4742038</v>
      </c>
      <c r="E6" s="70">
        <f>'财拨总表（引用）'!C7</f>
        <v>4742038</v>
      </c>
      <c r="F6" s="79">
        <f>'财拨总表（引用）'!D7</f>
        <v>0</v>
      </c>
      <c r="G6" s="19"/>
    </row>
    <row r="7" spans="1:7" ht="17.25" customHeight="1">
      <c r="A7" s="72" t="s">
        <v>11</v>
      </c>
      <c r="B7" s="81">
        <v>4742038</v>
      </c>
      <c r="C7" s="73" t="str">
        <f>'财拨总表（引用）'!A8</f>
        <v>社会保障和就业支出</v>
      </c>
      <c r="D7" s="80">
        <f>'财拨总表（引用）'!B8</f>
        <v>645775</v>
      </c>
      <c r="E7" s="37">
        <f>'财拨总表（引用）'!C8</f>
        <v>645775</v>
      </c>
      <c r="F7" s="80">
        <f>'财拨总表（引用）'!D8</f>
        <v>0</v>
      </c>
      <c r="G7" s="19"/>
    </row>
    <row r="8" spans="1:7" ht="17.25" customHeight="1">
      <c r="A8" s="72" t="s">
        <v>48</v>
      </c>
      <c r="B8" s="89">
        <v>0</v>
      </c>
      <c r="C8" s="73" t="str">
        <f>'财拨总表（引用）'!A9</f>
        <v>国土海洋气象等支出</v>
      </c>
      <c r="D8" s="80">
        <f>'财拨总表（引用）'!B9</f>
        <v>4096263</v>
      </c>
      <c r="E8" s="37">
        <f>'财拨总表（引用）'!C9</f>
        <v>4096263</v>
      </c>
      <c r="F8" s="80">
        <f>'财拨总表（引用）'!D9</f>
        <v>0</v>
      </c>
      <c r="G8" s="19"/>
    </row>
    <row r="9" spans="1:7" ht="17.25" customHeight="1">
      <c r="A9" s="72" t="s">
        <v>21</v>
      </c>
      <c r="B9" s="88">
        <v>0</v>
      </c>
      <c r="C9" s="73">
        <f>'财拨总表（引用）'!A10</f>
        <v>0</v>
      </c>
      <c r="D9" s="80">
        <f>'财拨总表（引用）'!B10</f>
        <v>0</v>
      </c>
      <c r="E9" s="37">
        <f>'财拨总表（引用）'!C10</f>
        <v>0</v>
      </c>
      <c r="F9" s="80">
        <f>'财拨总表（引用）'!D10</f>
        <v>0</v>
      </c>
      <c r="G9" s="19"/>
    </row>
    <row r="10" spans="1:7" ht="17.25" customHeight="1">
      <c r="A10" s="72" t="s">
        <v>26</v>
      </c>
      <c r="B10" s="81">
        <v>0</v>
      </c>
      <c r="C10" s="73">
        <f>'财拨总表（引用）'!A11</f>
        <v>0</v>
      </c>
      <c r="D10" s="80">
        <f>'财拨总表（引用）'!B11</f>
        <v>0</v>
      </c>
      <c r="E10" s="37">
        <f>'财拨总表（引用）'!C11</f>
        <v>0</v>
      </c>
      <c r="F10" s="80">
        <f>'财拨总表（引用）'!D11</f>
        <v>0</v>
      </c>
      <c r="G10" s="19"/>
    </row>
    <row r="11" spans="1:7" ht="17.25" customHeight="1">
      <c r="A11" s="38" t="s">
        <v>19</v>
      </c>
      <c r="B11" s="79">
        <f>B6</f>
        <v>4742038</v>
      </c>
      <c r="C11" s="38" t="s">
        <v>8</v>
      </c>
      <c r="D11" s="79">
        <f>'财拨总表（引用）'!B7</f>
        <v>4742038</v>
      </c>
      <c r="E11" s="70">
        <f>'财拨总表（引用）'!C7</f>
        <v>4742038</v>
      </c>
      <c r="F11" s="79">
        <f>'财拨总表（引用）'!D7</f>
        <v>0</v>
      </c>
      <c r="G11" s="19"/>
    </row>
    <row r="37" ht="12.75" customHeight="1">
      <c r="AF37" s="5"/>
    </row>
    <row r="38" ht="12.75" customHeight="1">
      <c r="AD38" s="5"/>
    </row>
    <row r="39" spans="31:32" ht="12.75" customHeight="1">
      <c r="AE39" s="5"/>
      <c r="AF39" s="5"/>
    </row>
    <row r="40" spans="32:33" ht="12.75" customHeight="1">
      <c r="AF40" s="5"/>
      <c r="AG40" s="5"/>
    </row>
    <row r="41" ht="12.75" customHeight="1">
      <c r="AG41" s="65" t="s">
        <v>2</v>
      </c>
    </row>
    <row r="78" ht="12.75" customHeight="1">
      <c r="Z78" s="5"/>
    </row>
    <row r="79" spans="23:26" ht="12.75" customHeight="1">
      <c r="W79" s="5"/>
      <c r="X79" s="5"/>
      <c r="Y79" s="5"/>
      <c r="Z79" s="65" t="s">
        <v>2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9" t="s">
        <v>17</v>
      </c>
      <c r="B2" s="49"/>
      <c r="C2" s="49"/>
      <c r="D2" s="49"/>
      <c r="E2" s="49"/>
      <c r="F2" s="50"/>
      <c r="G2" s="50"/>
    </row>
    <row r="3" spans="1:7" ht="21" customHeight="1">
      <c r="A3" s="90" t="s">
        <v>7</v>
      </c>
      <c r="B3" s="19"/>
      <c r="C3" s="19"/>
      <c r="D3" s="19"/>
      <c r="E3" s="21" t="s">
        <v>14</v>
      </c>
      <c r="F3" s="19"/>
      <c r="G3" s="19"/>
    </row>
    <row r="4" spans="1:7" ht="17.25" customHeight="1">
      <c r="A4" s="20" t="s">
        <v>107</v>
      </c>
      <c r="B4" s="43"/>
      <c r="C4" s="43" t="s">
        <v>122</v>
      </c>
      <c r="D4" s="46"/>
      <c r="E4" s="44"/>
      <c r="F4" s="19"/>
      <c r="G4" s="19"/>
    </row>
    <row r="5" spans="1:7" ht="21" customHeight="1">
      <c r="A5" s="22" t="s">
        <v>142</v>
      </c>
      <c r="B5" s="47" t="s">
        <v>136</v>
      </c>
      <c r="C5" s="48" t="s">
        <v>39</v>
      </c>
      <c r="D5" s="48" t="s">
        <v>16</v>
      </c>
      <c r="E5" s="48" t="s">
        <v>85</v>
      </c>
      <c r="F5" s="19"/>
      <c r="G5" s="19"/>
    </row>
    <row r="6" spans="1:7" ht="21" customHeight="1">
      <c r="A6" s="51" t="s">
        <v>94</v>
      </c>
      <c r="B6" s="51" t="s">
        <v>94</v>
      </c>
      <c r="C6" s="52">
        <v>1</v>
      </c>
      <c r="D6" s="52">
        <f>C6+1</f>
        <v>2</v>
      </c>
      <c r="E6" s="52">
        <f>D6+1</f>
        <v>3</v>
      </c>
      <c r="F6" s="19"/>
      <c r="G6" s="19"/>
    </row>
    <row r="7" spans="1:7" ht="18.75" customHeight="1">
      <c r="A7" s="98"/>
      <c r="B7" s="98" t="s">
        <v>39</v>
      </c>
      <c r="C7" s="96">
        <v>4742038</v>
      </c>
      <c r="D7" s="96">
        <v>4742038</v>
      </c>
      <c r="E7" s="81">
        <v>0</v>
      </c>
      <c r="F7" s="19"/>
      <c r="G7" s="19"/>
    </row>
    <row r="8" spans="1:7" ht="18.75" customHeight="1">
      <c r="A8" s="98" t="s">
        <v>41</v>
      </c>
      <c r="B8" s="98" t="s">
        <v>98</v>
      </c>
      <c r="C8" s="96">
        <v>645775</v>
      </c>
      <c r="D8" s="96">
        <v>645775</v>
      </c>
      <c r="E8" s="81">
        <v>0</v>
      </c>
      <c r="F8" s="19"/>
      <c r="G8" s="19"/>
    </row>
    <row r="9" spans="1:7" ht="18.75" customHeight="1">
      <c r="A9" s="98" t="s">
        <v>60</v>
      </c>
      <c r="B9" s="98" t="s">
        <v>82</v>
      </c>
      <c r="C9" s="96">
        <v>645775</v>
      </c>
      <c r="D9" s="96">
        <v>645775</v>
      </c>
      <c r="E9" s="81">
        <v>0</v>
      </c>
      <c r="F9" s="19"/>
      <c r="G9" s="19"/>
    </row>
    <row r="10" spans="1:7" ht="20.25" customHeight="1">
      <c r="A10" s="98" t="s">
        <v>62</v>
      </c>
      <c r="B10" s="98" t="s">
        <v>40</v>
      </c>
      <c r="C10" s="96">
        <v>645775</v>
      </c>
      <c r="D10" s="96">
        <v>645775</v>
      </c>
      <c r="E10" s="81">
        <v>0</v>
      </c>
      <c r="F10" s="19"/>
      <c r="G10" s="19"/>
    </row>
    <row r="11" spans="1:7" ht="18.75" customHeight="1">
      <c r="A11" s="98" t="s">
        <v>90</v>
      </c>
      <c r="B11" s="98" t="s">
        <v>86</v>
      </c>
      <c r="C11" s="96">
        <v>4096263</v>
      </c>
      <c r="D11" s="96">
        <v>4096263</v>
      </c>
      <c r="E11" s="81">
        <v>0</v>
      </c>
      <c r="F11" s="19"/>
      <c r="G11" s="19"/>
    </row>
    <row r="12" spans="1:7" ht="18.75" customHeight="1">
      <c r="A12" s="98" t="s">
        <v>61</v>
      </c>
      <c r="B12" s="98" t="s">
        <v>13</v>
      </c>
      <c r="C12" s="96">
        <v>4096263</v>
      </c>
      <c r="D12" s="96">
        <v>4096263</v>
      </c>
      <c r="E12" s="81">
        <v>0</v>
      </c>
      <c r="F12" s="19"/>
      <c r="G12" s="19"/>
    </row>
    <row r="13" spans="1:7" ht="18.75" customHeight="1">
      <c r="A13" s="98" t="s">
        <v>144</v>
      </c>
      <c r="B13" s="98" t="s">
        <v>115</v>
      </c>
      <c r="C13" s="96">
        <v>4096263</v>
      </c>
      <c r="D13" s="96">
        <v>4096263</v>
      </c>
      <c r="E13" s="81">
        <v>0</v>
      </c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6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139</v>
      </c>
      <c r="B2" s="30"/>
      <c r="C2" s="30"/>
      <c r="D2" s="30"/>
      <c r="E2" s="30"/>
      <c r="F2" s="31"/>
      <c r="G2" s="31"/>
    </row>
    <row r="3" spans="1:7" ht="21" customHeight="1">
      <c r="A3" s="90" t="s">
        <v>7</v>
      </c>
      <c r="B3" s="19"/>
      <c r="C3" s="15"/>
      <c r="D3" s="15"/>
      <c r="E3" s="16" t="s">
        <v>14</v>
      </c>
      <c r="F3" s="15"/>
      <c r="G3" s="15"/>
    </row>
    <row r="4" spans="1:7" ht="17.25" customHeight="1">
      <c r="A4" s="20" t="s">
        <v>123</v>
      </c>
      <c r="B4" s="43"/>
      <c r="C4" s="43" t="s">
        <v>37</v>
      </c>
      <c r="D4" s="46"/>
      <c r="E4" s="44"/>
      <c r="F4" s="15"/>
      <c r="G4" s="15"/>
    </row>
    <row r="5" spans="1:7" ht="21" customHeight="1">
      <c r="A5" s="22" t="s">
        <v>142</v>
      </c>
      <c r="B5" s="47" t="s">
        <v>136</v>
      </c>
      <c r="C5" s="48" t="s">
        <v>39</v>
      </c>
      <c r="D5" s="48" t="s">
        <v>43</v>
      </c>
      <c r="E5" s="48" t="s">
        <v>81</v>
      </c>
      <c r="F5" s="15"/>
      <c r="G5" s="15"/>
    </row>
    <row r="6" spans="1:7" ht="21" customHeight="1">
      <c r="A6" s="51" t="s">
        <v>94</v>
      </c>
      <c r="B6" s="17" t="s">
        <v>94</v>
      </c>
      <c r="C6" s="45">
        <v>1</v>
      </c>
      <c r="D6" s="45">
        <f>C6+1</f>
        <v>2</v>
      </c>
      <c r="E6" s="45">
        <f>D6+1</f>
        <v>3</v>
      </c>
      <c r="F6" s="15"/>
      <c r="G6" s="15"/>
    </row>
    <row r="7" spans="1:8" ht="18.75" customHeight="1">
      <c r="A7" s="98"/>
      <c r="B7" s="100" t="s">
        <v>39</v>
      </c>
      <c r="C7" s="99">
        <v>4742038</v>
      </c>
      <c r="D7" s="96">
        <v>4011038</v>
      </c>
      <c r="E7" s="81">
        <v>731000</v>
      </c>
      <c r="F7" s="67"/>
      <c r="G7" s="67"/>
      <c r="H7" s="5"/>
    </row>
    <row r="8" spans="1:8" ht="18.75" customHeight="1">
      <c r="A8" s="98" t="s">
        <v>109</v>
      </c>
      <c r="B8" s="100" t="s">
        <v>75</v>
      </c>
      <c r="C8" s="99">
        <v>3976058</v>
      </c>
      <c r="D8" s="96">
        <v>3976058</v>
      </c>
      <c r="E8" s="81">
        <v>0</v>
      </c>
      <c r="F8" s="19"/>
      <c r="G8" s="19"/>
      <c r="H8" s="5"/>
    </row>
    <row r="9" spans="1:7" ht="18.75" customHeight="1">
      <c r="A9" s="98" t="s">
        <v>18</v>
      </c>
      <c r="B9" s="100" t="s">
        <v>112</v>
      </c>
      <c r="C9" s="99">
        <v>1820532</v>
      </c>
      <c r="D9" s="96">
        <v>1820532</v>
      </c>
      <c r="E9" s="81">
        <v>0</v>
      </c>
      <c r="F9" s="19"/>
      <c r="G9" s="19"/>
    </row>
    <row r="10" spans="1:7" ht="18.75" customHeight="1">
      <c r="A10" s="98" t="s">
        <v>15</v>
      </c>
      <c r="B10" s="100" t="s">
        <v>66</v>
      </c>
      <c r="C10" s="99">
        <v>1256640</v>
      </c>
      <c r="D10" s="96">
        <v>1256640</v>
      </c>
      <c r="E10" s="81">
        <v>0</v>
      </c>
      <c r="F10" s="19"/>
      <c r="G10" s="19"/>
    </row>
    <row r="11" spans="1:7" ht="18.75" customHeight="1">
      <c r="A11" s="98" t="s">
        <v>87</v>
      </c>
      <c r="B11" s="100" t="s">
        <v>128</v>
      </c>
      <c r="C11" s="99">
        <v>63000</v>
      </c>
      <c r="D11" s="96">
        <v>63000</v>
      </c>
      <c r="E11" s="81">
        <v>0</v>
      </c>
      <c r="F11" s="19"/>
      <c r="G11" s="15"/>
    </row>
    <row r="12" spans="1:7" ht="18.75" customHeight="1">
      <c r="A12" s="98" t="s">
        <v>113</v>
      </c>
      <c r="B12" s="100" t="s">
        <v>135</v>
      </c>
      <c r="C12" s="99">
        <v>38400</v>
      </c>
      <c r="D12" s="96">
        <v>38400</v>
      </c>
      <c r="E12" s="81">
        <v>0</v>
      </c>
      <c r="F12" s="19"/>
      <c r="G12" s="15"/>
    </row>
    <row r="13" spans="1:7" ht="18.75" customHeight="1">
      <c r="A13" s="98" t="s">
        <v>92</v>
      </c>
      <c r="B13" s="100" t="s">
        <v>143</v>
      </c>
      <c r="C13" s="99">
        <v>151711</v>
      </c>
      <c r="D13" s="96">
        <v>151711</v>
      </c>
      <c r="E13" s="81">
        <v>0</v>
      </c>
      <c r="F13" s="15"/>
      <c r="G13" s="15"/>
    </row>
    <row r="14" spans="1:7" ht="18.75" customHeight="1">
      <c r="A14" s="98" t="s">
        <v>116</v>
      </c>
      <c r="B14" s="100" t="s">
        <v>5</v>
      </c>
      <c r="C14" s="99">
        <v>645775</v>
      </c>
      <c r="D14" s="96">
        <v>645775</v>
      </c>
      <c r="E14" s="81">
        <v>0</v>
      </c>
      <c r="F14" s="15"/>
      <c r="G14" s="15"/>
    </row>
    <row r="15" spans="1:7" ht="18.75" customHeight="1">
      <c r="A15" s="98" t="s">
        <v>74</v>
      </c>
      <c r="B15" s="100" t="s">
        <v>95</v>
      </c>
      <c r="C15" s="99">
        <v>731000</v>
      </c>
      <c r="D15" s="96">
        <v>0</v>
      </c>
      <c r="E15" s="81">
        <v>731000</v>
      </c>
      <c r="F15" s="15"/>
      <c r="G15" s="15"/>
    </row>
    <row r="16" spans="1:7" ht="18.75" customHeight="1">
      <c r="A16" s="98" t="s">
        <v>56</v>
      </c>
      <c r="B16" s="100" t="s">
        <v>63</v>
      </c>
      <c r="C16" s="99">
        <v>40000</v>
      </c>
      <c r="D16" s="96">
        <v>0</v>
      </c>
      <c r="E16" s="81">
        <v>40000</v>
      </c>
      <c r="F16" s="15"/>
      <c r="G16" s="15"/>
    </row>
    <row r="17" spans="1:5" ht="18.75" customHeight="1">
      <c r="A17" s="98" t="s">
        <v>22</v>
      </c>
      <c r="B17" s="100" t="s">
        <v>134</v>
      </c>
      <c r="C17" s="99">
        <v>20000</v>
      </c>
      <c r="D17" s="96">
        <v>0</v>
      </c>
      <c r="E17" s="81">
        <v>20000</v>
      </c>
    </row>
    <row r="18" spans="1:7" ht="18.75" customHeight="1">
      <c r="A18" s="98" t="s">
        <v>117</v>
      </c>
      <c r="B18" s="100" t="s">
        <v>140</v>
      </c>
      <c r="C18" s="99">
        <v>10000</v>
      </c>
      <c r="D18" s="96">
        <v>0</v>
      </c>
      <c r="E18" s="81">
        <v>10000</v>
      </c>
      <c r="F18" s="15"/>
      <c r="G18" s="15"/>
    </row>
    <row r="19" spans="1:5" ht="18.75" customHeight="1">
      <c r="A19" s="98" t="s">
        <v>57</v>
      </c>
      <c r="B19" s="100" t="s">
        <v>55</v>
      </c>
      <c r="C19" s="99">
        <v>10000</v>
      </c>
      <c r="D19" s="96">
        <v>0</v>
      </c>
      <c r="E19" s="81">
        <v>10000</v>
      </c>
    </row>
    <row r="20" spans="1:5" ht="18.75" customHeight="1">
      <c r="A20" s="98" t="s">
        <v>23</v>
      </c>
      <c r="B20" s="100" t="s">
        <v>12</v>
      </c>
      <c r="C20" s="99">
        <v>40000</v>
      </c>
      <c r="D20" s="96">
        <v>0</v>
      </c>
      <c r="E20" s="81">
        <v>40000</v>
      </c>
    </row>
    <row r="21" spans="1:5" ht="18.75" customHeight="1">
      <c r="A21" s="98" t="s">
        <v>111</v>
      </c>
      <c r="B21" s="100" t="s">
        <v>121</v>
      </c>
      <c r="C21" s="99">
        <v>28000</v>
      </c>
      <c r="D21" s="96">
        <v>0</v>
      </c>
      <c r="E21" s="81">
        <v>28000</v>
      </c>
    </row>
    <row r="22" spans="1:5" ht="18.75" customHeight="1">
      <c r="A22" s="98" t="s">
        <v>52</v>
      </c>
      <c r="B22" s="100" t="s">
        <v>138</v>
      </c>
      <c r="C22" s="99">
        <v>60000</v>
      </c>
      <c r="D22" s="96">
        <v>0</v>
      </c>
      <c r="E22" s="81">
        <v>60000</v>
      </c>
    </row>
    <row r="23" spans="1:5" ht="18.75" customHeight="1">
      <c r="A23" s="98" t="s">
        <v>10</v>
      </c>
      <c r="B23" s="100" t="s">
        <v>1</v>
      </c>
      <c r="C23" s="99">
        <v>10000</v>
      </c>
      <c r="D23" s="96">
        <v>0</v>
      </c>
      <c r="E23" s="81">
        <v>10000</v>
      </c>
    </row>
    <row r="24" spans="1:5" ht="18.75" customHeight="1">
      <c r="A24" s="98" t="s">
        <v>79</v>
      </c>
      <c r="B24" s="100" t="s">
        <v>99</v>
      </c>
      <c r="C24" s="99">
        <v>300000</v>
      </c>
      <c r="D24" s="96">
        <v>0</v>
      </c>
      <c r="E24" s="81">
        <v>300000</v>
      </c>
    </row>
    <row r="25" spans="1:5" ht="18.75" customHeight="1">
      <c r="A25" s="98" t="s">
        <v>84</v>
      </c>
      <c r="B25" s="100" t="s">
        <v>83</v>
      </c>
      <c r="C25" s="99">
        <v>51000</v>
      </c>
      <c r="D25" s="96">
        <v>0</v>
      </c>
      <c r="E25" s="81">
        <v>51000</v>
      </c>
    </row>
    <row r="26" spans="1:5" ht="18.75" customHeight="1">
      <c r="A26" s="98" t="s">
        <v>44</v>
      </c>
      <c r="B26" s="100" t="s">
        <v>32</v>
      </c>
      <c r="C26" s="99">
        <v>20000</v>
      </c>
      <c r="D26" s="96">
        <v>0</v>
      </c>
      <c r="E26" s="81">
        <v>20000</v>
      </c>
    </row>
    <row r="27" spans="1:5" ht="18.75" customHeight="1">
      <c r="A27" s="98" t="s">
        <v>127</v>
      </c>
      <c r="B27" s="100" t="s">
        <v>36</v>
      </c>
      <c r="C27" s="99">
        <v>142000</v>
      </c>
      <c r="D27" s="96">
        <v>0</v>
      </c>
      <c r="E27" s="81">
        <v>142000</v>
      </c>
    </row>
    <row r="28" spans="1:5" ht="18.75" customHeight="1">
      <c r="A28" s="98" t="s">
        <v>46</v>
      </c>
      <c r="B28" s="100" t="s">
        <v>9</v>
      </c>
      <c r="C28" s="99">
        <v>34980</v>
      </c>
      <c r="D28" s="96">
        <v>34980</v>
      </c>
      <c r="E28" s="81">
        <v>0</v>
      </c>
    </row>
    <row r="29" spans="1:5" ht="18.75" customHeight="1">
      <c r="A29" s="98" t="s">
        <v>58</v>
      </c>
      <c r="B29" s="100" t="s">
        <v>34</v>
      </c>
      <c r="C29" s="99">
        <v>34980</v>
      </c>
      <c r="D29" s="96">
        <v>34980</v>
      </c>
      <c r="E29" s="81">
        <v>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B15" sqref="B15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78</v>
      </c>
      <c r="B2" s="30"/>
      <c r="C2" s="30"/>
      <c r="D2" s="35"/>
      <c r="E2" s="35"/>
      <c r="F2" s="35"/>
      <c r="G2" s="35"/>
    </row>
    <row r="3" spans="1:7" ht="18" customHeight="1">
      <c r="A3" s="32" t="s">
        <v>71</v>
      </c>
      <c r="B3" s="32"/>
      <c r="C3" s="32"/>
      <c r="G3" s="40" t="s">
        <v>14</v>
      </c>
    </row>
    <row r="4" spans="1:7" ht="31.5" customHeight="1">
      <c r="A4" s="33" t="s">
        <v>69</v>
      </c>
      <c r="B4" s="33" t="s">
        <v>106</v>
      </c>
      <c r="C4" s="33" t="s">
        <v>39</v>
      </c>
      <c r="D4" s="34" t="s">
        <v>97</v>
      </c>
      <c r="E4" s="33" t="s">
        <v>67</v>
      </c>
      <c r="F4" s="39" t="s">
        <v>141</v>
      </c>
      <c r="G4" s="33" t="s">
        <v>110</v>
      </c>
    </row>
    <row r="5" spans="1:7" ht="21.75" customHeight="1">
      <c r="A5" s="66" t="s">
        <v>94</v>
      </c>
      <c r="B5" s="66" t="s">
        <v>94</v>
      </c>
      <c r="C5" s="64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ht="22.5" customHeight="1">
      <c r="A6" s="95"/>
      <c r="B6" s="95" t="s">
        <v>39</v>
      </c>
      <c r="C6" s="91">
        <v>300000</v>
      </c>
      <c r="D6" s="91">
        <v>0</v>
      </c>
      <c r="E6" s="91">
        <v>300000</v>
      </c>
      <c r="F6" s="91">
        <v>0</v>
      </c>
      <c r="G6" s="93">
        <v>0</v>
      </c>
    </row>
    <row r="7" spans="1:7" ht="22.5" customHeight="1">
      <c r="A7" s="95" t="s">
        <v>109</v>
      </c>
      <c r="B7" s="95" t="s">
        <v>70</v>
      </c>
      <c r="C7" s="91">
        <v>300000</v>
      </c>
      <c r="D7" s="91">
        <v>0</v>
      </c>
      <c r="E7" s="91">
        <v>300000</v>
      </c>
      <c r="F7" s="91">
        <v>0</v>
      </c>
      <c r="G7" s="93">
        <v>0</v>
      </c>
    </row>
    <row r="8" spans="1:7" ht="43.5" customHeight="1">
      <c r="A8" s="116" t="s">
        <v>145</v>
      </c>
      <c r="B8" s="116"/>
      <c r="C8" s="116"/>
      <c r="D8" s="116"/>
      <c r="E8" s="116"/>
      <c r="F8" s="116"/>
      <c r="G8" s="116"/>
    </row>
    <row r="9" spans="1:7" ht="42.75" customHeight="1">
      <c r="A9" s="116"/>
      <c r="B9" s="116"/>
      <c r="C9" s="116"/>
      <c r="D9" s="116"/>
      <c r="E9" s="116"/>
      <c r="F9" s="116"/>
      <c r="G9" s="116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mergeCells count="2">
    <mergeCell ref="A9:G9"/>
    <mergeCell ref="A8:G8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9" t="s">
        <v>96</v>
      </c>
      <c r="B2" s="49"/>
      <c r="C2" s="49"/>
      <c r="D2" s="49"/>
      <c r="E2" s="49"/>
      <c r="F2" s="50"/>
      <c r="G2" s="50"/>
    </row>
    <row r="3" spans="1:7" ht="21" customHeight="1">
      <c r="A3" s="90" t="s">
        <v>3</v>
      </c>
      <c r="B3" s="19"/>
      <c r="C3" s="19"/>
      <c r="D3" s="19"/>
      <c r="E3" s="21" t="s">
        <v>14</v>
      </c>
      <c r="F3" s="19"/>
      <c r="G3" s="19"/>
    </row>
    <row r="4" spans="1:7" ht="17.25" customHeight="1">
      <c r="A4" s="20" t="s">
        <v>107</v>
      </c>
      <c r="B4" s="43"/>
      <c r="C4" s="43" t="s">
        <v>122</v>
      </c>
      <c r="D4" s="46"/>
      <c r="E4" s="44"/>
      <c r="F4" s="19"/>
      <c r="G4" s="19"/>
    </row>
    <row r="5" spans="1:7" ht="21" customHeight="1">
      <c r="A5" s="22" t="s">
        <v>142</v>
      </c>
      <c r="B5" s="47" t="s">
        <v>136</v>
      </c>
      <c r="C5" s="48" t="s">
        <v>39</v>
      </c>
      <c r="D5" s="48" t="s">
        <v>16</v>
      </c>
      <c r="E5" s="48" t="s">
        <v>85</v>
      </c>
      <c r="F5" s="19"/>
      <c r="G5" s="19"/>
    </row>
    <row r="6" spans="1:7" ht="21" customHeight="1">
      <c r="A6" s="51" t="s">
        <v>94</v>
      </c>
      <c r="B6" s="51" t="s">
        <v>94</v>
      </c>
      <c r="C6" s="52">
        <v>1</v>
      </c>
      <c r="D6" s="52">
        <f>C6+1</f>
        <v>2</v>
      </c>
      <c r="E6" s="52">
        <f>D6+1</f>
        <v>3</v>
      </c>
      <c r="F6" s="19"/>
      <c r="G6" s="19"/>
    </row>
    <row r="7" spans="1:7" ht="18.75" customHeight="1">
      <c r="A7" s="98"/>
      <c r="B7" s="98"/>
      <c r="C7" s="96"/>
      <c r="D7" s="96"/>
      <c r="E7" s="81"/>
      <c r="F7" s="19"/>
      <c r="G7" s="19"/>
    </row>
    <row r="8" spans="1:7" ht="18.75" customHeight="1">
      <c r="A8" s="98"/>
      <c r="B8" s="98"/>
      <c r="C8" s="96"/>
      <c r="D8" s="96"/>
      <c r="E8" s="81"/>
      <c r="F8" s="19"/>
      <c r="G8" s="19"/>
    </row>
    <row r="9" spans="1:7" ht="18.75" customHeight="1">
      <c r="A9" s="98"/>
      <c r="B9" s="98"/>
      <c r="C9" s="96"/>
      <c r="D9" s="96"/>
      <c r="E9" s="81"/>
      <c r="F9" s="19"/>
      <c r="G9" s="19"/>
    </row>
    <row r="10" spans="1:7" ht="18.75" customHeight="1">
      <c r="A10" s="98"/>
      <c r="B10" s="98"/>
      <c r="C10" s="96"/>
      <c r="D10" s="96"/>
      <c r="E10" s="81"/>
      <c r="F10" s="19"/>
      <c r="G10" s="19"/>
    </row>
    <row r="11" spans="1:7" ht="18.75" customHeight="1">
      <c r="A11" s="98"/>
      <c r="B11" s="98"/>
      <c r="C11" s="96"/>
      <c r="D11" s="96"/>
      <c r="E11" s="81"/>
      <c r="F11" s="19"/>
      <c r="G11" s="19"/>
    </row>
    <row r="12" spans="1:7" ht="18.75" customHeight="1">
      <c r="A12" s="98"/>
      <c r="B12" s="98"/>
      <c r="C12" s="96"/>
      <c r="D12" s="96"/>
      <c r="E12" s="81"/>
      <c r="F12" s="19"/>
      <c r="G12" s="19"/>
    </row>
    <row r="13" spans="1:7" ht="18.75" customHeight="1">
      <c r="A13" s="98"/>
      <c r="B13" s="98"/>
      <c r="C13" s="96"/>
      <c r="D13" s="96"/>
      <c r="E13" s="81"/>
      <c r="F13" s="19"/>
      <c r="G13" s="19"/>
    </row>
    <row r="14" spans="1:7" ht="18.75" customHeight="1">
      <c r="A14" s="98"/>
      <c r="B14" s="98"/>
      <c r="C14" s="96"/>
      <c r="D14" s="96"/>
      <c r="E14" s="81"/>
      <c r="F14" s="19"/>
      <c r="G14" s="19"/>
    </row>
    <row r="15" spans="1:7" ht="18.75" customHeight="1">
      <c r="A15" s="98"/>
      <c r="B15" s="98"/>
      <c r="C15" s="96"/>
      <c r="D15" s="96"/>
      <c r="E15" s="81"/>
      <c r="F15" s="19"/>
      <c r="G15" s="19"/>
    </row>
    <row r="16" spans="1:7" ht="18.75" customHeight="1">
      <c r="A16" s="98"/>
      <c r="B16" s="98"/>
      <c r="C16" s="96"/>
      <c r="D16" s="96"/>
      <c r="E16" s="81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2018-02-27T07:59:06Z</cp:lastPrinted>
  <dcterms:modified xsi:type="dcterms:W3CDTF">2018-03-06T01:25:18Z</dcterms:modified>
  <cp:category/>
  <cp:version/>
  <cp:contentType/>
  <cp:contentStatus/>
</cp:coreProperties>
</file>