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J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含：拨付旅投公司400万/月*12=4800万；工投公司200万/月*12=2400万</t>
        </r>
      </text>
    </comment>
  </commentList>
</comments>
</file>

<file path=xl/sharedStrings.xml><?xml version="1.0" encoding="utf-8"?>
<sst xmlns="http://schemas.openxmlformats.org/spreadsheetml/2006/main" count="40" uniqueCount="33">
  <si>
    <r>
      <t>2020</t>
    </r>
    <r>
      <rPr>
        <b/>
        <sz val="18"/>
        <rFont val="宋体"/>
        <charset val="134"/>
      </rPr>
      <t>年崇义县政府性基金预算支出决算表</t>
    </r>
  </si>
  <si>
    <t>单位：万元</t>
  </si>
  <si>
    <t>项      目</t>
  </si>
  <si>
    <r>
      <rPr>
        <sz val="11"/>
        <rFont val="Times New Roman"/>
        <charset val="134"/>
      </rPr>
      <t>2017</t>
    </r>
    <r>
      <rPr>
        <sz val="11"/>
        <rFont val="宋体"/>
        <charset val="134"/>
      </rPr>
      <t>年　　执行数</t>
    </r>
  </si>
  <si>
    <r>
      <rPr>
        <sz val="11"/>
        <color theme="1"/>
        <rFont val="Times New Roman"/>
        <charset val="134"/>
      </rPr>
      <t>2018</t>
    </r>
    <r>
      <rPr>
        <sz val="11"/>
        <color theme="1"/>
        <rFont val="宋体"/>
        <charset val="134"/>
      </rPr>
      <t>年　　执行数</t>
    </r>
  </si>
  <si>
    <r>
      <rPr>
        <sz val="11"/>
        <color theme="1"/>
        <rFont val="Times New Roman"/>
        <charset val="134"/>
      </rPr>
      <t>2019</t>
    </r>
    <r>
      <rPr>
        <sz val="11"/>
        <color theme="1"/>
        <rFont val="宋体"/>
        <charset val="134"/>
      </rPr>
      <t>年　　决算数</t>
    </r>
  </si>
  <si>
    <t>2018年</t>
  </si>
  <si>
    <t>2018年执行数比2017年决算数增减%</t>
  </si>
  <si>
    <t>2020年</t>
  </si>
  <si>
    <t>2020年决算数比2019年决算数增减</t>
  </si>
  <si>
    <t>预算数</t>
  </si>
  <si>
    <t>执行数</t>
  </si>
  <si>
    <r>
      <rPr>
        <sz val="11"/>
        <color theme="1"/>
        <rFont val="宋体"/>
        <charset val="134"/>
      </rPr>
      <t>执行数占预算数</t>
    </r>
    <r>
      <rPr>
        <sz val="11"/>
        <color theme="1"/>
        <rFont val="Times New Roman"/>
        <charset val="134"/>
      </rPr>
      <t>%</t>
    </r>
  </si>
  <si>
    <r>
      <rPr>
        <sz val="11"/>
        <color theme="1"/>
        <rFont val="宋体"/>
        <charset val="134"/>
      </rPr>
      <t>比上年±</t>
    </r>
    <r>
      <rPr>
        <sz val="11"/>
        <color theme="1"/>
        <rFont val="Times New Roman"/>
        <charset val="134"/>
      </rPr>
      <t>%</t>
    </r>
  </si>
  <si>
    <t>决算数</t>
  </si>
  <si>
    <t>决算数占预算数</t>
  </si>
  <si>
    <t>说  明</t>
  </si>
  <si>
    <t>基金支出合计</t>
  </si>
  <si>
    <t xml:space="preserve">  1、彩票事务支出</t>
  </si>
  <si>
    <t>含上级补助</t>
  </si>
  <si>
    <t xml:space="preserve">  2、国有土地使用权出让收入安排的支出</t>
  </si>
  <si>
    <t xml:space="preserve">  3、国有土地收益基金支出</t>
  </si>
  <si>
    <t xml:space="preserve">  4、农业土地开发资金支出</t>
  </si>
  <si>
    <t>不可比</t>
  </si>
  <si>
    <t xml:space="preserve">  5、大中型水库移民后期扶持基金支出</t>
  </si>
  <si>
    <t>上级补助</t>
  </si>
  <si>
    <t xml:space="preserve">  6、债务付息及发行费用支出</t>
  </si>
  <si>
    <t xml:space="preserve">  7、其他政府性基金相关支出</t>
  </si>
  <si>
    <t>上解上级支出</t>
  </si>
  <si>
    <t>债务还本支出</t>
  </si>
  <si>
    <t>调出基金</t>
  </si>
  <si>
    <t>年终结转</t>
  </si>
  <si>
    <t>支　出　合　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</si>
</sst>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"/>
  </numFmts>
  <fonts count="38">
    <font>
      <sz val="12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12"/>
      <color indexed="10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b/>
      <sz val="18"/>
      <name val="Times New Roman"/>
      <charset val="134"/>
    </font>
    <font>
      <b/>
      <sz val="1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5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8" borderId="7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10" applyNumberFormat="0" applyAlignment="0" applyProtection="0">
      <alignment vertical="center"/>
    </xf>
    <xf numFmtId="0" fontId="29" fillId="12" borderId="6" applyNumberFormat="0" applyAlignment="0" applyProtection="0">
      <alignment vertical="center"/>
    </xf>
    <xf numFmtId="0" fontId="30" fillId="13" borderId="11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3" fillId="0" borderId="0" xfId="0" applyFont="1"/>
    <xf numFmtId="0" fontId="4" fillId="0" borderId="0" xfId="0" applyFont="1"/>
    <xf numFmtId="0" fontId="4" fillId="2" borderId="0" xfId="0" applyFont="1" applyFill="1"/>
    <xf numFmtId="0" fontId="5" fillId="0" borderId="0" xfId="0" applyFont="1"/>
    <xf numFmtId="10" fontId="5" fillId="0" borderId="0" xfId="0" applyNumberFormat="1" applyFont="1"/>
    <xf numFmtId="10" fontId="0" fillId="0" borderId="0" xfId="0" applyNumberFormat="1"/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0" fontId="12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10" fontId="14" fillId="0" borderId="2" xfId="0" applyNumberFormat="1" applyFont="1" applyFill="1" applyBorder="1" applyAlignment="1">
      <alignment horizontal="center" vertical="center"/>
    </xf>
    <xf numFmtId="177" fontId="14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177" fontId="12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left" vertical="center"/>
    </xf>
    <xf numFmtId="10" fontId="5" fillId="0" borderId="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0" fontId="8" fillId="0" borderId="2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10" fontId="8" fillId="0" borderId="2" xfId="0" applyNumberFormat="1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0" fontId="13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/>
    <xf numFmtId="176" fontId="2" fillId="0" borderId="0" xfId="0" applyNumberFormat="1" applyFont="1"/>
    <xf numFmtId="0" fontId="0" fillId="0" borderId="2" xfId="0" applyFont="1" applyBorder="1"/>
    <xf numFmtId="0" fontId="9" fillId="0" borderId="2" xfId="0" applyFont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P17"/>
  <sheetViews>
    <sheetView tabSelected="1" workbookViewId="0">
      <pane ySplit="4" topLeftCell="A5" activePane="bottomLeft" state="frozen"/>
      <selection/>
      <selection pane="bottomLeft" activeCell="A1" sqref="A1:N1"/>
    </sheetView>
  </sheetViews>
  <sheetFormatPr defaultColWidth="9" defaultRowHeight="14.25"/>
  <cols>
    <col min="1" max="1" width="39.75" customWidth="1"/>
    <col min="2" max="2" width="11" style="4" hidden="1" customWidth="1"/>
    <col min="3" max="3" width="11" style="5" hidden="1" customWidth="1"/>
    <col min="4" max="4" width="11" style="6" customWidth="1"/>
    <col min="5" max="6" width="9.625" style="7" hidden="1" customWidth="1"/>
    <col min="7" max="7" width="9.625" style="8" hidden="1" customWidth="1"/>
    <col min="8" max="8" width="9.5" style="7" hidden="1" customWidth="1"/>
    <col min="9" max="9" width="10.375" style="8" hidden="1" customWidth="1"/>
    <col min="10" max="11" width="9.625" style="7" customWidth="1"/>
    <col min="12" max="12" width="9.625" style="8" customWidth="1"/>
    <col min="13" max="13" width="13.25" style="9" customWidth="1"/>
    <col min="14" max="14" width="12.125" hidden="1" customWidth="1"/>
  </cols>
  <sheetData>
    <row r="1" ht="22.5" customHeight="1" spans="1:14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ht="19.5" customHeight="1" spans="1:14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ht="19.5" customHeight="1" spans="1:14">
      <c r="A3" s="14" t="s">
        <v>2</v>
      </c>
      <c r="B3" s="15" t="s">
        <v>3</v>
      </c>
      <c r="C3" s="16" t="s">
        <v>4</v>
      </c>
      <c r="D3" s="17" t="s">
        <v>5</v>
      </c>
      <c r="E3" s="18" t="s">
        <v>6</v>
      </c>
      <c r="F3" s="18"/>
      <c r="G3" s="18"/>
      <c r="H3" s="19"/>
      <c r="I3" s="38" t="s">
        <v>7</v>
      </c>
      <c r="J3" s="39" t="s">
        <v>8</v>
      </c>
      <c r="K3" s="39"/>
      <c r="L3" s="39"/>
      <c r="M3" s="40" t="s">
        <v>9</v>
      </c>
      <c r="N3" s="12"/>
    </row>
    <row r="4" s="1" customFormat="1" ht="44.25" customHeight="1" spans="1:14">
      <c r="A4" s="20"/>
      <c r="B4" s="20"/>
      <c r="C4" s="21"/>
      <c r="D4" s="22"/>
      <c r="E4" s="23" t="s">
        <v>10</v>
      </c>
      <c r="F4" s="24" t="s">
        <v>11</v>
      </c>
      <c r="G4" s="25" t="s">
        <v>12</v>
      </c>
      <c r="H4" s="24" t="s">
        <v>13</v>
      </c>
      <c r="I4" s="41"/>
      <c r="J4" s="24" t="s">
        <v>10</v>
      </c>
      <c r="K4" s="24" t="s">
        <v>14</v>
      </c>
      <c r="L4" s="25" t="s">
        <v>15</v>
      </c>
      <c r="M4" s="42"/>
      <c r="N4" s="43" t="s">
        <v>16</v>
      </c>
    </row>
    <row r="5" s="2" customFormat="1" ht="26.1" customHeight="1" spans="1:16">
      <c r="A5" s="26" t="s">
        <v>17</v>
      </c>
      <c r="B5" s="27">
        <v>53942</v>
      </c>
      <c r="C5" s="28">
        <v>58130</v>
      </c>
      <c r="D5" s="29">
        <v>64101</v>
      </c>
      <c r="E5" s="28">
        <v>55139</v>
      </c>
      <c r="F5" s="28">
        <v>58130</v>
      </c>
      <c r="G5" s="30">
        <v>1.05424472696277</v>
      </c>
      <c r="H5" s="31">
        <v>2.21905009083831</v>
      </c>
      <c r="I5" s="30">
        <v>0.0776389455340922</v>
      </c>
      <c r="J5" s="28">
        <v>109622</v>
      </c>
      <c r="K5" s="28">
        <v>147224</v>
      </c>
      <c r="L5" s="30">
        <v>1.34301508821222</v>
      </c>
      <c r="M5" s="44">
        <v>1.29675044071075</v>
      </c>
      <c r="N5" s="45"/>
      <c r="P5" s="46"/>
    </row>
    <row r="6" s="3" customFormat="1" ht="26.1" customHeight="1" spans="1:14">
      <c r="A6" s="32" t="s">
        <v>18</v>
      </c>
      <c r="B6" s="14">
        <v>1607</v>
      </c>
      <c r="C6" s="33">
        <v>2389</v>
      </c>
      <c r="D6" s="34">
        <v>2597</v>
      </c>
      <c r="E6" s="33">
        <v>2315</v>
      </c>
      <c r="F6" s="33">
        <v>2389</v>
      </c>
      <c r="G6" s="30">
        <v>1.03196544276458</v>
      </c>
      <c r="H6" s="35">
        <v>44.0572495332918</v>
      </c>
      <c r="I6" s="30">
        <v>0.486621032980709</v>
      </c>
      <c r="J6" s="33">
        <v>2330</v>
      </c>
      <c r="K6" s="33">
        <v>1933</v>
      </c>
      <c r="L6" s="30">
        <v>0.829613733905579</v>
      </c>
      <c r="M6" s="44">
        <v>-0.255679630342703</v>
      </c>
      <c r="N6" s="36" t="s">
        <v>19</v>
      </c>
    </row>
    <row r="7" s="3" customFormat="1" ht="26.1" customHeight="1" spans="1:14">
      <c r="A7" s="36" t="s">
        <v>20</v>
      </c>
      <c r="B7" s="14">
        <v>49995</v>
      </c>
      <c r="C7" s="33">
        <v>51402</v>
      </c>
      <c r="D7" s="34">
        <v>52286</v>
      </c>
      <c r="E7" s="33">
        <v>51235</v>
      </c>
      <c r="F7" s="33">
        <v>51402</v>
      </c>
      <c r="G7" s="30">
        <v>1.00325949058261</v>
      </c>
      <c r="H7" s="35">
        <v>2.48024802480248</v>
      </c>
      <c r="I7" s="30">
        <v>0.0281428142814281</v>
      </c>
      <c r="J7" s="33">
        <v>102400</v>
      </c>
      <c r="K7" s="33">
        <v>136842</v>
      </c>
      <c r="L7" s="30">
        <v>1.33634765625</v>
      </c>
      <c r="M7" s="44">
        <v>1.6171824197682</v>
      </c>
      <c r="N7" s="36"/>
    </row>
    <row r="8" s="3" customFormat="1" ht="26.1" customHeight="1" spans="1:14">
      <c r="A8" s="36" t="s">
        <v>21</v>
      </c>
      <c r="B8" s="14"/>
      <c r="C8" s="33">
        <v>207</v>
      </c>
      <c r="D8" s="34">
        <v>3765</v>
      </c>
      <c r="E8" s="33"/>
      <c r="F8" s="33">
        <v>207</v>
      </c>
      <c r="G8" s="30"/>
      <c r="H8" s="35"/>
      <c r="I8" s="30"/>
      <c r="J8" s="33">
        <v>2241</v>
      </c>
      <c r="K8" s="33">
        <v>1562</v>
      </c>
      <c r="L8" s="30">
        <v>0.697010263275324</v>
      </c>
      <c r="M8" s="44">
        <v>-0.585126162018592</v>
      </c>
      <c r="N8" s="36"/>
    </row>
    <row r="9" s="3" customFormat="1" ht="26.1" customHeight="1" spans="1:14">
      <c r="A9" s="36" t="s">
        <v>22</v>
      </c>
      <c r="B9" s="14">
        <v>22</v>
      </c>
      <c r="C9" s="33"/>
      <c r="D9" s="34"/>
      <c r="E9" s="33"/>
      <c r="F9" s="33"/>
      <c r="G9" s="31" t="s">
        <v>23</v>
      </c>
      <c r="H9" s="35" t="s">
        <v>23</v>
      </c>
      <c r="I9" s="30">
        <v>-1</v>
      </c>
      <c r="J9" s="33">
        <v>110</v>
      </c>
      <c r="K9" s="33">
        <v>86</v>
      </c>
      <c r="L9" s="30">
        <v>0.781818181818182</v>
      </c>
      <c r="M9" s="44"/>
      <c r="N9" s="36"/>
    </row>
    <row r="10" s="3" customFormat="1" ht="26.1" customHeight="1" spans="1:14">
      <c r="A10" s="36" t="s">
        <v>24</v>
      </c>
      <c r="B10" s="14">
        <v>2293</v>
      </c>
      <c r="C10" s="33">
        <v>1898</v>
      </c>
      <c r="D10" s="34">
        <v>3066</v>
      </c>
      <c r="E10" s="33">
        <v>1589</v>
      </c>
      <c r="F10" s="33">
        <v>1898</v>
      </c>
      <c r="G10" s="30">
        <v>1.19446192573946</v>
      </c>
      <c r="H10" s="35">
        <v>-30.7021369385085</v>
      </c>
      <c r="I10" s="30">
        <v>-0.172263410379416</v>
      </c>
      <c r="J10" s="33">
        <v>2468</v>
      </c>
      <c r="K10" s="33">
        <v>3682</v>
      </c>
      <c r="L10" s="30">
        <v>1.49189627228525</v>
      </c>
      <c r="M10" s="44">
        <v>0.200913242009132</v>
      </c>
      <c r="N10" s="36" t="s">
        <v>25</v>
      </c>
    </row>
    <row r="11" s="3" customFormat="1" ht="26.1" customHeight="1" spans="1:14">
      <c r="A11" s="36" t="s">
        <v>26</v>
      </c>
      <c r="B11" s="14"/>
      <c r="C11" s="33">
        <v>2223</v>
      </c>
      <c r="D11" s="34">
        <v>2304</v>
      </c>
      <c r="E11" s="33"/>
      <c r="F11" s="33">
        <v>2223</v>
      </c>
      <c r="G11" s="30"/>
      <c r="H11" s="35"/>
      <c r="I11" s="30"/>
      <c r="J11" s="33">
        <v>26</v>
      </c>
      <c r="K11" s="33">
        <v>3085</v>
      </c>
      <c r="L11" s="30"/>
      <c r="M11" s="44">
        <v>0.338975694444444</v>
      </c>
      <c r="N11" s="36"/>
    </row>
    <row r="12" s="3" customFormat="1" ht="26.1" customHeight="1" spans="1:14">
      <c r="A12" s="36" t="s">
        <v>27</v>
      </c>
      <c r="B12" s="14">
        <v>25</v>
      </c>
      <c r="C12" s="33">
        <v>11</v>
      </c>
      <c r="D12" s="34">
        <v>83</v>
      </c>
      <c r="E12" s="33"/>
      <c r="F12" s="33">
        <v>11</v>
      </c>
      <c r="G12" s="31" t="s">
        <v>23</v>
      </c>
      <c r="H12" s="35" t="s">
        <v>23</v>
      </c>
      <c r="I12" s="30">
        <v>-0.56</v>
      </c>
      <c r="J12" s="33">
        <v>47</v>
      </c>
      <c r="K12" s="33">
        <v>34</v>
      </c>
      <c r="L12" s="30">
        <v>0.723404255319149</v>
      </c>
      <c r="M12" s="44">
        <v>-0.590361445783133</v>
      </c>
      <c r="N12" s="47"/>
    </row>
    <row r="13" s="2" customFormat="1" ht="26.1" customHeight="1" spans="1:16">
      <c r="A13" s="26" t="s">
        <v>28</v>
      </c>
      <c r="B13" s="27"/>
      <c r="C13" s="28">
        <v>199</v>
      </c>
      <c r="D13" s="29">
        <v>1092</v>
      </c>
      <c r="E13" s="28">
        <v>199</v>
      </c>
      <c r="F13" s="28">
        <v>199</v>
      </c>
      <c r="G13" s="30">
        <v>1</v>
      </c>
      <c r="H13" s="31" t="s">
        <v>23</v>
      </c>
      <c r="I13" s="31" t="s">
        <v>23</v>
      </c>
      <c r="J13" s="28">
        <v>915</v>
      </c>
      <c r="K13" s="28">
        <v>1800</v>
      </c>
      <c r="L13" s="30">
        <v>1.98360655737705</v>
      </c>
      <c r="M13" s="44">
        <v>0.662087912087912</v>
      </c>
      <c r="N13" s="45"/>
      <c r="P13" s="46"/>
    </row>
    <row r="14" s="2" customFormat="1" ht="26.1" customHeight="1" spans="1:14">
      <c r="A14" s="37" t="s">
        <v>29</v>
      </c>
      <c r="B14" s="27">
        <v>18596</v>
      </c>
      <c r="C14" s="28"/>
      <c r="D14" s="29">
        <v>4196</v>
      </c>
      <c r="E14" s="28"/>
      <c r="F14" s="28"/>
      <c r="G14" s="31" t="s">
        <v>23</v>
      </c>
      <c r="H14" s="31"/>
      <c r="I14" s="30">
        <v>-1</v>
      </c>
      <c r="J14" s="28"/>
      <c r="K14" s="28">
        <v>7003</v>
      </c>
      <c r="L14" s="30"/>
      <c r="M14" s="44">
        <f t="shared" ref="M14:M17" si="0">SUM((K14-D14)/D14)</f>
        <v>0.668970448045758</v>
      </c>
      <c r="N14" s="48"/>
    </row>
    <row r="15" s="2" customFormat="1" ht="26.1" customHeight="1" spans="1:14">
      <c r="A15" s="26" t="s">
        <v>30</v>
      </c>
      <c r="B15" s="27"/>
      <c r="C15" s="28"/>
      <c r="D15" s="29">
        <v>23000</v>
      </c>
      <c r="E15" s="28"/>
      <c r="F15" s="28"/>
      <c r="G15" s="31"/>
      <c r="H15" s="31"/>
      <c r="I15" s="30"/>
      <c r="J15" s="28"/>
      <c r="K15" s="28">
        <v>23000</v>
      </c>
      <c r="L15" s="30"/>
      <c r="M15" s="44">
        <f t="shared" si="0"/>
        <v>0</v>
      </c>
      <c r="N15" s="48"/>
    </row>
    <row r="16" s="2" customFormat="1" ht="26.1" customHeight="1" spans="1:14">
      <c r="A16" s="26" t="s">
        <v>31</v>
      </c>
      <c r="B16" s="27"/>
      <c r="C16" s="28"/>
      <c r="D16" s="29">
        <v>11571</v>
      </c>
      <c r="E16" s="28"/>
      <c r="F16" s="28"/>
      <c r="G16" s="31"/>
      <c r="H16" s="31"/>
      <c r="I16" s="30"/>
      <c r="J16" s="28">
        <v>5088</v>
      </c>
      <c r="K16" s="28">
        <v>7885</v>
      </c>
      <c r="L16" s="30"/>
      <c r="M16" s="44">
        <f t="shared" si="0"/>
        <v>-0.318555008210181</v>
      </c>
      <c r="N16" s="48"/>
    </row>
    <row r="17" s="2" customFormat="1" ht="26.1" customHeight="1" spans="1:14">
      <c r="A17" s="27" t="s">
        <v>32</v>
      </c>
      <c r="B17" s="27">
        <v>53942</v>
      </c>
      <c r="C17" s="28">
        <v>58329</v>
      </c>
      <c r="D17" s="29">
        <v>103960</v>
      </c>
      <c r="E17" s="28">
        <v>55338</v>
      </c>
      <c r="F17" s="28">
        <v>58329</v>
      </c>
      <c r="G17" s="28">
        <v>2.05424472696277</v>
      </c>
      <c r="H17" s="28" t="e">
        <v>#VALUE!</v>
      </c>
      <c r="I17" s="28" t="e">
        <v>#VALUE!</v>
      </c>
      <c r="J17" s="28">
        <v>115625</v>
      </c>
      <c r="K17" s="28">
        <f>SUM(K13:K16,K5)</f>
        <v>186912</v>
      </c>
      <c r="L17" s="30">
        <f t="shared" ref="L17" si="1">SUM(K17/J17)</f>
        <v>1.61653621621622</v>
      </c>
      <c r="M17" s="44">
        <f t="shared" si="0"/>
        <v>0.797922277799153</v>
      </c>
      <c r="N17" s="45"/>
    </row>
  </sheetData>
  <mergeCells count="10">
    <mergeCell ref="A1:N1"/>
    <mergeCell ref="A2:N2"/>
    <mergeCell ref="E3:G3"/>
    <mergeCell ref="J3:L3"/>
    <mergeCell ref="A3:A4"/>
    <mergeCell ref="B3:B4"/>
    <mergeCell ref="C3:C4"/>
    <mergeCell ref="D3:D4"/>
    <mergeCell ref="I3:I4"/>
    <mergeCell ref="M3:M4"/>
  </mergeCells>
  <pageMargins left="0.75" right="0.75" top="1" bottom="1" header="0.5" footer="0.5"/>
  <pageSetup paperSize="9" orientation="portrait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dcterms:modified xsi:type="dcterms:W3CDTF">2022-07-15T03:24:08Z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B24A4F0919274E36B32F659166778DF7</vt:lpwstr>
  </property>
  <property fmtid="{D5CDD505-2E9C-101B-9397-08002B2CF9AE}" pid="3" name="KSOProductBuildVer">
    <vt:lpwstr>2052-11.1.0.11830</vt:lpwstr>
  </property>
</Properties>
</file>