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" sheetId="4" r:id="rId1"/>
  </sheets>
  <definedNames>
    <definedName name="_xlnm.Database">#REF!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 iterate="1"/>
</workbook>
</file>

<file path=xl/calcChain.xml><?xml version="1.0" encoding="utf-8"?>
<calcChain xmlns="http://schemas.openxmlformats.org/spreadsheetml/2006/main">
  <c r="E25" i="4"/>
  <c r="E24"/>
  <c r="E23"/>
  <c r="E22"/>
  <c r="E21"/>
  <c r="E20"/>
  <c r="E19"/>
  <c r="E18"/>
  <c r="E17"/>
  <c r="E16"/>
  <c r="E14"/>
  <c r="E13"/>
  <c r="E12"/>
  <c r="E11"/>
  <c r="E9"/>
  <c r="E8"/>
  <c r="E7"/>
  <c r="E6"/>
  <c r="E5"/>
  <c r="D4"/>
  <c r="F4" s="1"/>
  <c r="C4"/>
  <c r="E4" s="1"/>
  <c r="F19"/>
  <c r="F25"/>
  <c r="F24"/>
  <c r="F23"/>
  <c r="F22"/>
  <c r="F21"/>
  <c r="F20"/>
  <c r="F18"/>
  <c r="F17"/>
  <c r="F16"/>
  <c r="F15"/>
  <c r="F14"/>
  <c r="F13"/>
  <c r="F12"/>
  <c r="F11"/>
  <c r="F9"/>
  <c r="F8"/>
  <c r="F7"/>
  <c r="F6"/>
  <c r="F5"/>
</calcChain>
</file>

<file path=xl/sharedStrings.xml><?xml version="1.0" encoding="utf-8"?>
<sst xmlns="http://schemas.openxmlformats.org/spreadsheetml/2006/main" count="30" uniqueCount="24">
  <si>
    <t>单位：万元</t>
    <phoneticPr fontId="4" type="noConversion"/>
  </si>
  <si>
    <t>支出项目</t>
  </si>
  <si>
    <t>2018年决算数</t>
    <phoneticPr fontId="4" type="noConversion"/>
  </si>
  <si>
    <t>与上年决算数增减%</t>
    <phoneticPr fontId="4" type="noConversion"/>
  </si>
  <si>
    <t>崇义县社会保险基金支出合计</t>
    <phoneticPr fontId="4" type="noConversion"/>
  </si>
  <si>
    <t>一、企业职工基本养老保险基金支出</t>
  </si>
  <si>
    <t>　　其中：基本养老金支出</t>
  </si>
  <si>
    <t xml:space="preserve">         其他支出</t>
    <phoneticPr fontId="4" type="noConversion"/>
  </si>
  <si>
    <t>二、机关事业单位基本养老保险基金支出</t>
  </si>
  <si>
    <t xml:space="preserve">         其他支出</t>
  </si>
  <si>
    <t>三、失业保险基金支出</t>
  </si>
  <si>
    <t>　　其中：失业保险金支出</t>
  </si>
  <si>
    <t>　　其中：基本医疗保险统筹基金支出</t>
  </si>
  <si>
    <t>　　其中：工伤保险待遇支出</t>
  </si>
  <si>
    <t xml:space="preserve">    其中：基本医疗保险待遇支出</t>
    <phoneticPr fontId="4" type="noConversion"/>
  </si>
  <si>
    <t xml:space="preserve">    其中：养老金支出</t>
    <phoneticPr fontId="4" type="noConversion"/>
  </si>
  <si>
    <t>2019年崇义县社会保险基金预算支出决算表</t>
    <phoneticPr fontId="4" type="noConversion"/>
  </si>
  <si>
    <t>2019年预算数</t>
    <phoneticPr fontId="4" type="noConversion"/>
  </si>
  <si>
    <t>2019年决算数</t>
    <phoneticPr fontId="4" type="noConversion"/>
  </si>
  <si>
    <t>四、城镇职工基本医疗保险基金支出（含生育保险）</t>
    <phoneticPr fontId="1" type="noConversion"/>
  </si>
  <si>
    <t>五、工伤保险基金支出</t>
    <phoneticPr fontId="1" type="noConversion"/>
  </si>
  <si>
    <t>六、城乡居民基本医疗保险基金支出</t>
    <phoneticPr fontId="1" type="noConversion"/>
  </si>
  <si>
    <t>七、城乡居民基本养老保险基金支出</t>
    <phoneticPr fontId="4" type="noConversion"/>
  </si>
  <si>
    <t>决算数为预算的%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</si>
</sst>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0_);[Red]\(0\)"/>
    <numFmt numFmtId="177" formatCode="0.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 applyProtection="0"/>
    <xf numFmtId="0" fontId="5" fillId="0" borderId="0"/>
    <xf numFmtId="0" fontId="6" fillId="0" borderId="0">
      <alignment vertical="center"/>
    </xf>
    <xf numFmtId="0" fontId="2" fillId="0" borderId="0"/>
    <xf numFmtId="0" fontId="2" fillId="0" borderId="0"/>
    <xf numFmtId="0" fontId="11" fillId="0" borderId="0"/>
    <xf numFmtId="37" fontId="12" fillId="0" borderId="0"/>
    <xf numFmtId="0" fontId="13" fillId="0" borderId="0"/>
    <xf numFmtId="0" fontId="14" fillId="0" borderId="0"/>
    <xf numFmtId="0" fontId="13" fillId="0" borderId="0"/>
    <xf numFmtId="41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0" borderId="0"/>
  </cellStyleXfs>
  <cellXfs count="28">
    <xf numFmtId="0" fontId="0" fillId="0" borderId="0" xfId="0">
      <alignment vertical="center"/>
    </xf>
    <xf numFmtId="0" fontId="5" fillId="0" borderId="0" xfId="2" applyFill="1"/>
    <xf numFmtId="0" fontId="2" fillId="0" borderId="0" xfId="3" applyNumberFormat="1" applyFont="1" applyFill="1" applyBorder="1" applyAlignment="1" applyProtection="1"/>
    <xf numFmtId="176" fontId="2" fillId="0" borderId="0" xfId="3" applyNumberFormat="1" applyFont="1" applyFill="1" applyBorder="1" applyAlignment="1" applyProtection="1"/>
    <xf numFmtId="176" fontId="2" fillId="0" borderId="0" xfId="3" applyNumberFormat="1" applyFont="1" applyFill="1" applyBorder="1" applyAlignment="1" applyProtection="1">
      <alignment horizontal="center" vertical="center"/>
    </xf>
    <xf numFmtId="177" fontId="7" fillId="0" borderId="0" xfId="3" applyNumberFormat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center" vertical="center"/>
    </xf>
    <xf numFmtId="176" fontId="8" fillId="0" borderId="1" xfId="1" applyNumberFormat="1" applyFont="1" applyFill="1" applyBorder="1" applyAlignment="1" applyProtection="1">
      <alignment horizontal="center" vertical="center"/>
    </xf>
    <xf numFmtId="176" fontId="9" fillId="0" borderId="1" xfId="4" applyNumberFormat="1" applyFont="1" applyFill="1" applyBorder="1" applyAlignment="1" applyProtection="1">
      <alignment horizontal="center" vertical="center" wrapText="1"/>
    </xf>
    <xf numFmtId="176" fontId="9" fillId="0" borderId="2" xfId="4" applyNumberFormat="1" applyFont="1" applyFill="1" applyBorder="1" applyAlignment="1" applyProtection="1">
      <alignment horizontal="center" vertical="center" wrapText="1"/>
    </xf>
    <xf numFmtId="177" fontId="9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176" fontId="10" fillId="0" borderId="1" xfId="3" applyNumberFormat="1" applyFont="1" applyFill="1" applyBorder="1" applyAlignment="1" applyProtection="1">
      <alignment horizontal="center" vertical="center" wrapText="1"/>
    </xf>
    <xf numFmtId="177" fontId="10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left" vertical="center" wrapText="1"/>
    </xf>
    <xf numFmtId="176" fontId="7" fillId="0" borderId="1" xfId="1" applyNumberFormat="1" applyFont="1" applyFill="1" applyBorder="1" applyAlignment="1" applyProtection="1">
      <alignment horizontal="center" vertical="center"/>
    </xf>
    <xf numFmtId="177" fontId="7" fillId="0" borderId="1" xfId="1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7" fillId="0" borderId="1" xfId="4" applyNumberFormat="1" applyFont="1" applyFill="1" applyBorder="1" applyAlignment="1" applyProtection="1">
      <alignment horizontal="left" vertical="center" wrapText="1"/>
    </xf>
    <xf numFmtId="176" fontId="5" fillId="0" borderId="0" xfId="2" applyNumberFormat="1" applyFill="1"/>
    <xf numFmtId="176" fontId="5" fillId="0" borderId="0" xfId="2" applyNumberFormat="1" applyFill="1" applyAlignment="1">
      <alignment horizontal="center" vertical="center"/>
    </xf>
    <xf numFmtId="177" fontId="5" fillId="0" borderId="0" xfId="2" applyNumberFormat="1" applyFill="1"/>
    <xf numFmtId="0" fontId="3" fillId="0" borderId="0" xfId="1" applyNumberFormat="1" applyFont="1" applyFill="1" applyAlignment="1" applyProtection="1">
      <alignment horizontal="center" vertical="center"/>
    </xf>
    <xf numFmtId="177" fontId="2" fillId="2" borderId="0" xfId="3" applyNumberFormat="1" applyFont="1" applyFill="1" applyBorder="1" applyAlignment="1" applyProtection="1">
      <alignment horizontal="center" vertical="center"/>
    </xf>
    <xf numFmtId="177" fontId="9" fillId="2" borderId="2" xfId="4" applyNumberFormat="1" applyFont="1" applyFill="1" applyBorder="1" applyAlignment="1" applyProtection="1">
      <alignment horizontal="center" vertical="center" wrapText="1"/>
    </xf>
    <xf numFmtId="177" fontId="10" fillId="2" borderId="3" xfId="4" applyNumberFormat="1" applyFont="1" applyFill="1" applyBorder="1" applyAlignment="1" applyProtection="1">
      <alignment horizontal="center" vertical="center"/>
    </xf>
    <xf numFmtId="177" fontId="16" fillId="2" borderId="3" xfId="4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Alignment="1">
      <alignment horizontal="center" vertical="center"/>
    </xf>
  </cellXfs>
  <cellStyles count="16">
    <cellStyle name="?鹎%U龡&amp;H齲_x0001_C铣_x0014__x0007__x0001__x0001_" xfId="5"/>
    <cellStyle name="_ET_STYLE_NoName_00_" xfId="6"/>
    <cellStyle name="no dec" xfId="7"/>
    <cellStyle name="Normal_APR" xfId="8"/>
    <cellStyle name="常规" xfId="0" builtinId="0"/>
    <cellStyle name="常规 2" xfId="2"/>
    <cellStyle name="常规 2 2" xfId="4"/>
    <cellStyle name="常规 3" xfId="9"/>
    <cellStyle name="常规 4" xfId="3"/>
    <cellStyle name="常规_2003年人大预算表（全省）" xfId="1"/>
    <cellStyle name="普通_97-917" xfId="10"/>
    <cellStyle name="千分位[0]_laroux" xfId="11"/>
    <cellStyle name="千分位_97-917" xfId="12"/>
    <cellStyle name="千位[0]_1" xfId="13"/>
    <cellStyle name="千位_1" xfId="14"/>
    <cellStyle name="样式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G6" sqref="G6"/>
    </sheetView>
  </sheetViews>
  <sheetFormatPr defaultRowHeight="14.25"/>
  <cols>
    <col min="1" max="1" width="32.75" style="1" customWidth="1"/>
    <col min="2" max="2" width="15.625" style="19" hidden="1" customWidth="1"/>
    <col min="3" max="4" width="15.625" style="20" customWidth="1"/>
    <col min="5" max="5" width="15.625" style="27" customWidth="1"/>
    <col min="6" max="6" width="15.625" style="21" customWidth="1"/>
    <col min="7" max="16384" width="9" style="1"/>
  </cols>
  <sheetData>
    <row r="1" spans="1:6" ht="22.5">
      <c r="A1" s="22" t="s">
        <v>16</v>
      </c>
      <c r="B1" s="22"/>
      <c r="C1" s="22"/>
      <c r="D1" s="22"/>
      <c r="E1" s="22"/>
      <c r="F1" s="22"/>
    </row>
    <row r="2" spans="1:6">
      <c r="A2" s="2"/>
      <c r="B2" s="3"/>
      <c r="C2" s="4"/>
      <c r="D2" s="4"/>
      <c r="E2" s="23"/>
      <c r="F2" s="5" t="s">
        <v>0</v>
      </c>
    </row>
    <row r="3" spans="1:6" ht="32.25" customHeight="1">
      <c r="A3" s="6" t="s">
        <v>1</v>
      </c>
      <c r="B3" s="7" t="s">
        <v>2</v>
      </c>
      <c r="C3" s="8" t="s">
        <v>17</v>
      </c>
      <c r="D3" s="9" t="s">
        <v>18</v>
      </c>
      <c r="E3" s="24" t="s">
        <v>23</v>
      </c>
      <c r="F3" s="10" t="s">
        <v>3</v>
      </c>
    </row>
    <row r="4" spans="1:6" ht="20.100000000000001" customHeight="1">
      <c r="A4" s="11" t="s">
        <v>4</v>
      </c>
      <c r="B4" s="12">
        <v>55823.549999999996</v>
      </c>
      <c r="C4" s="12">
        <f>C5+C8+C11+C14+C17+C20+C23</f>
        <v>59962</v>
      </c>
      <c r="D4" s="12">
        <f>D5+D8+D11+D14+D17+D20+D23</f>
        <v>61557</v>
      </c>
      <c r="E4" s="25">
        <f>D4/C4*100</f>
        <v>102.66001801140723</v>
      </c>
      <c r="F4" s="13">
        <f>(D4/B4-1)*100</f>
        <v>10.270665337478535</v>
      </c>
    </row>
    <row r="5" spans="1:6" ht="20.100000000000001" customHeight="1">
      <c r="A5" s="14" t="s">
        <v>5</v>
      </c>
      <c r="B5" s="15">
        <v>20785</v>
      </c>
      <c r="C5" s="15">
        <v>23571</v>
      </c>
      <c r="D5" s="15">
        <v>23435</v>
      </c>
      <c r="E5" s="26">
        <f t="shared" ref="E5:E25" si="0">D5/C5*100</f>
        <v>99.423019812481442</v>
      </c>
      <c r="F5" s="16">
        <f t="shared" ref="F5:F25" si="1">(D5/B5-1)*100</f>
        <v>12.749579023334135</v>
      </c>
    </row>
    <row r="6" spans="1:6" ht="20.100000000000001" customHeight="1">
      <c r="A6" s="14" t="s">
        <v>6</v>
      </c>
      <c r="B6" s="15">
        <v>18539</v>
      </c>
      <c r="C6" s="15">
        <v>22203</v>
      </c>
      <c r="D6" s="15">
        <v>21095</v>
      </c>
      <c r="E6" s="26">
        <f t="shared" si="0"/>
        <v>95.00968337612035</v>
      </c>
      <c r="F6" s="16">
        <f t="shared" si="1"/>
        <v>13.787151410539945</v>
      </c>
    </row>
    <row r="7" spans="1:6" ht="20.100000000000001" customHeight="1">
      <c r="A7" s="14" t="s">
        <v>7</v>
      </c>
      <c r="B7" s="15">
        <v>2246</v>
      </c>
      <c r="C7" s="15">
        <v>143</v>
      </c>
      <c r="D7" s="15">
        <v>907</v>
      </c>
      <c r="E7" s="26">
        <f t="shared" si="0"/>
        <v>634.2657342657343</v>
      </c>
      <c r="F7" s="16">
        <f t="shared" si="1"/>
        <v>-59.617097061442557</v>
      </c>
    </row>
    <row r="8" spans="1:6" ht="20.100000000000001" customHeight="1">
      <c r="A8" s="17" t="s">
        <v>8</v>
      </c>
      <c r="B8" s="15">
        <v>10744</v>
      </c>
      <c r="C8" s="15">
        <v>11439</v>
      </c>
      <c r="D8" s="15">
        <v>12173</v>
      </c>
      <c r="E8" s="26">
        <f t="shared" si="0"/>
        <v>106.4166448116094</v>
      </c>
      <c r="F8" s="16">
        <f t="shared" si="1"/>
        <v>13.300446760982876</v>
      </c>
    </row>
    <row r="9" spans="1:6" ht="20.100000000000001" customHeight="1">
      <c r="A9" s="14" t="s">
        <v>6</v>
      </c>
      <c r="B9" s="15">
        <v>10744</v>
      </c>
      <c r="C9" s="15">
        <v>11439</v>
      </c>
      <c r="D9" s="15">
        <v>12173</v>
      </c>
      <c r="E9" s="26">
        <f t="shared" si="0"/>
        <v>106.4166448116094</v>
      </c>
      <c r="F9" s="16">
        <f t="shared" si="1"/>
        <v>13.300446760982876</v>
      </c>
    </row>
    <row r="10" spans="1:6" ht="20.100000000000001" customHeight="1">
      <c r="A10" s="14" t="s">
        <v>9</v>
      </c>
      <c r="B10" s="15"/>
      <c r="C10" s="15"/>
      <c r="D10" s="15"/>
      <c r="E10" s="26"/>
      <c r="F10" s="16"/>
    </row>
    <row r="11" spans="1:6" ht="20.100000000000001" customHeight="1">
      <c r="A11" s="14" t="s">
        <v>10</v>
      </c>
      <c r="B11" s="15">
        <v>105.78</v>
      </c>
      <c r="C11" s="15">
        <v>121</v>
      </c>
      <c r="D11" s="15">
        <v>132</v>
      </c>
      <c r="E11" s="26">
        <f t="shared" si="0"/>
        <v>109.09090909090908</v>
      </c>
      <c r="F11" s="16">
        <f t="shared" si="1"/>
        <v>24.787294384571744</v>
      </c>
    </row>
    <row r="12" spans="1:6" ht="20.100000000000001" customHeight="1">
      <c r="A12" s="14" t="s">
        <v>11</v>
      </c>
      <c r="B12" s="15">
        <v>12.78</v>
      </c>
      <c r="C12" s="15">
        <v>18</v>
      </c>
      <c r="D12" s="15">
        <v>11</v>
      </c>
      <c r="E12" s="26">
        <f t="shared" si="0"/>
        <v>61.111111111111114</v>
      </c>
      <c r="F12" s="16">
        <f t="shared" si="1"/>
        <v>-13.928012519561817</v>
      </c>
    </row>
    <row r="13" spans="1:6" ht="20.100000000000001" customHeight="1">
      <c r="A13" s="14" t="s">
        <v>9</v>
      </c>
      <c r="B13" s="15">
        <v>93</v>
      </c>
      <c r="C13" s="15">
        <v>103</v>
      </c>
      <c r="D13" s="15"/>
      <c r="E13" s="26">
        <f t="shared" si="0"/>
        <v>0</v>
      </c>
      <c r="F13" s="16">
        <f t="shared" si="1"/>
        <v>-100</v>
      </c>
    </row>
    <row r="14" spans="1:6" ht="30.75" customHeight="1">
      <c r="A14" s="14" t="s">
        <v>19</v>
      </c>
      <c r="B14" s="15">
        <v>6038</v>
      </c>
      <c r="C14" s="15">
        <v>6561</v>
      </c>
      <c r="D14" s="15">
        <v>6703</v>
      </c>
      <c r="E14" s="26">
        <f t="shared" si="0"/>
        <v>102.1643042219174</v>
      </c>
      <c r="F14" s="16">
        <f t="shared" si="1"/>
        <v>11.013580655846301</v>
      </c>
    </row>
    <row r="15" spans="1:6" ht="20.100000000000001" customHeight="1">
      <c r="A15" s="14" t="s">
        <v>12</v>
      </c>
      <c r="B15" s="15">
        <v>5998</v>
      </c>
      <c r="C15" s="15">
        <v>6517</v>
      </c>
      <c r="D15" s="15">
        <v>6312</v>
      </c>
      <c r="E15" s="26"/>
      <c r="F15" s="16">
        <f t="shared" si="1"/>
        <v>5.2350783594531602</v>
      </c>
    </row>
    <row r="16" spans="1:6" ht="20.100000000000001" customHeight="1">
      <c r="A16" s="14" t="s">
        <v>9</v>
      </c>
      <c r="B16" s="15">
        <v>40</v>
      </c>
      <c r="C16" s="15">
        <v>44</v>
      </c>
      <c r="D16" s="15">
        <v>56</v>
      </c>
      <c r="E16" s="26">
        <f t="shared" si="0"/>
        <v>127.27272727272727</v>
      </c>
      <c r="F16" s="16">
        <f t="shared" si="1"/>
        <v>39.999999999999993</v>
      </c>
    </row>
    <row r="17" spans="1:6" ht="20.100000000000001" customHeight="1">
      <c r="A17" s="14" t="s">
        <v>20</v>
      </c>
      <c r="B17" s="15">
        <v>819.25</v>
      </c>
      <c r="C17" s="15">
        <v>765</v>
      </c>
      <c r="D17" s="15">
        <v>728</v>
      </c>
      <c r="E17" s="26">
        <f t="shared" si="0"/>
        <v>95.163398692810446</v>
      </c>
      <c r="F17" s="16">
        <f t="shared" si="1"/>
        <v>-11.138236191638695</v>
      </c>
    </row>
    <row r="18" spans="1:6" ht="20.100000000000001" customHeight="1">
      <c r="A18" s="14" t="s">
        <v>13</v>
      </c>
      <c r="B18" s="15">
        <v>715.25</v>
      </c>
      <c r="C18" s="15">
        <v>642</v>
      </c>
      <c r="D18" s="15">
        <v>632</v>
      </c>
      <c r="E18" s="26">
        <f t="shared" si="0"/>
        <v>98.442367601246104</v>
      </c>
      <c r="F18" s="16">
        <f t="shared" si="1"/>
        <v>-11.639286962600492</v>
      </c>
    </row>
    <row r="19" spans="1:6" ht="20.100000000000001" customHeight="1">
      <c r="A19" s="14" t="s">
        <v>9</v>
      </c>
      <c r="B19" s="15">
        <v>104</v>
      </c>
      <c r="C19" s="15">
        <v>123</v>
      </c>
      <c r="D19" s="15"/>
      <c r="E19" s="26">
        <f t="shared" si="0"/>
        <v>0</v>
      </c>
      <c r="F19" s="16">
        <f t="shared" si="1"/>
        <v>-100</v>
      </c>
    </row>
    <row r="20" spans="1:6" ht="20.100000000000001" customHeight="1">
      <c r="A20" s="14" t="s">
        <v>21</v>
      </c>
      <c r="B20" s="15">
        <v>13751.82</v>
      </c>
      <c r="C20" s="15">
        <v>13727</v>
      </c>
      <c r="D20" s="15">
        <v>14819</v>
      </c>
      <c r="E20" s="26">
        <f t="shared" si="0"/>
        <v>107.95512493625701</v>
      </c>
      <c r="F20" s="16">
        <f t="shared" si="1"/>
        <v>7.7602819117760458</v>
      </c>
    </row>
    <row r="21" spans="1:6" ht="20.100000000000001" customHeight="1">
      <c r="A21" s="14" t="s">
        <v>14</v>
      </c>
      <c r="B21" s="15">
        <v>12251.82</v>
      </c>
      <c r="C21" s="15">
        <v>12150</v>
      </c>
      <c r="D21" s="15">
        <v>12994</v>
      </c>
      <c r="E21" s="26">
        <f t="shared" si="0"/>
        <v>106.94650205761317</v>
      </c>
      <c r="F21" s="16">
        <f t="shared" si="1"/>
        <v>6.0577122419362972</v>
      </c>
    </row>
    <row r="22" spans="1:6" ht="20.100000000000001" customHeight="1">
      <c r="A22" s="14" t="s">
        <v>7</v>
      </c>
      <c r="B22" s="15">
        <v>1500</v>
      </c>
      <c r="C22" s="15">
        <v>1577</v>
      </c>
      <c r="D22" s="15">
        <v>14</v>
      </c>
      <c r="E22" s="26">
        <f t="shared" si="0"/>
        <v>0.88776157260621424</v>
      </c>
      <c r="F22" s="16">
        <f t="shared" si="1"/>
        <v>-99.066666666666663</v>
      </c>
    </row>
    <row r="23" spans="1:6" ht="20.100000000000001" customHeight="1">
      <c r="A23" s="18" t="s">
        <v>22</v>
      </c>
      <c r="B23" s="15">
        <v>3197.7000000000003</v>
      </c>
      <c r="C23" s="15">
        <v>3778</v>
      </c>
      <c r="D23" s="15">
        <v>3567</v>
      </c>
      <c r="E23" s="26">
        <f t="shared" si="0"/>
        <v>94.415034409740599</v>
      </c>
      <c r="F23" s="16">
        <f t="shared" si="1"/>
        <v>11.548925790411847</v>
      </c>
    </row>
    <row r="24" spans="1:6" ht="20.100000000000001" customHeight="1">
      <c r="A24" s="14" t="s">
        <v>15</v>
      </c>
      <c r="B24" s="15">
        <v>3193.92</v>
      </c>
      <c r="C24" s="15">
        <v>3775</v>
      </c>
      <c r="D24" s="15">
        <v>3561</v>
      </c>
      <c r="E24" s="26">
        <f t="shared" si="0"/>
        <v>94.33112582781456</v>
      </c>
      <c r="F24" s="16">
        <f t="shared" si="1"/>
        <v>11.493086865043578</v>
      </c>
    </row>
    <row r="25" spans="1:6" ht="20.100000000000001" customHeight="1">
      <c r="A25" s="14" t="s">
        <v>7</v>
      </c>
      <c r="B25" s="15">
        <v>3.78</v>
      </c>
      <c r="C25" s="15">
        <v>3</v>
      </c>
      <c r="D25" s="15">
        <v>6</v>
      </c>
      <c r="E25" s="26">
        <f t="shared" si="0"/>
        <v>200</v>
      </c>
      <c r="F25" s="16">
        <f t="shared" si="1"/>
        <v>58.730158730158742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2020-09-29T03:52:34Z</dcterms:modified>
</cp:coreProperties>
</file>